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722"/>
  <workbookPr autoCompressPictures="0"/>
  <bookViews>
    <workbookView xWindow="-37760" yWindow="0" windowWidth="37760" windowHeight="19360"/>
  </bookViews>
  <sheets>
    <sheet name="CWCB Invoice Spreadsheet" sheetId="6" r:id="rId1"/>
    <sheet name="Invoice # Cover" sheetId="1" r:id="rId2"/>
    <sheet name="Original Contract Work" sheetId="3" r:id="rId3"/>
    <sheet name="Change Order" sheetId="4" r:id="rId4"/>
    <sheet name="Stored Material" sheetId="5" r:id="rId5"/>
  </sheets>
  <definedNames>
    <definedName name="_xlnm.Print_Area" localSheetId="3">'Change Order'!$A$1:$L$17</definedName>
    <definedName name="_xlnm.Print_Area" localSheetId="0">'CWCB Invoice Spreadsheet'!$A$1:$K$35</definedName>
    <definedName name="_xlnm.Print_Area" localSheetId="1">'Invoice # Cover'!$A$1:$F$64</definedName>
    <definedName name="_xlnm.Print_Area" localSheetId="2">'Original Contract Work'!$A$1:$K$63</definedName>
    <definedName name="_xlnm.Print_Area" localSheetId="4">'Stored Material'!$A$1:$K$17</definedName>
    <definedName name="_xlnm.Print_Titles" localSheetId="3">'Change Order'!$1:$9</definedName>
    <definedName name="_xlnm.Print_Titles" localSheetId="2">'Original Contract Work'!$1:$9</definedName>
    <definedName name="_xlnm.Print_Titles" localSheetId="4">'Stored Material'!$1:$9</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4" l="1"/>
  <c r="K17" i="4"/>
  <c r="I12" i="4"/>
  <c r="I13" i="4"/>
  <c r="I14" i="4"/>
  <c r="I15" i="4"/>
  <c r="I16" i="4"/>
  <c r="I17" i="4"/>
  <c r="G12" i="4"/>
  <c r="G13" i="4"/>
  <c r="G14" i="4"/>
  <c r="G15" i="4"/>
  <c r="G16" i="4"/>
  <c r="G17" i="4"/>
  <c r="F12" i="3"/>
  <c r="F13" i="3"/>
  <c r="F14" i="3"/>
  <c r="F15" i="3"/>
  <c r="F16" i="3"/>
  <c r="F18" i="3"/>
  <c r="F20" i="3"/>
  <c r="F21" i="3"/>
  <c r="F22" i="3"/>
  <c r="F24" i="3"/>
  <c r="F26" i="3"/>
  <c r="F27" i="3"/>
  <c r="F28" i="3"/>
  <c r="F29" i="3"/>
  <c r="F30" i="3"/>
  <c r="F32" i="3"/>
  <c r="F34" i="3"/>
  <c r="F35" i="3"/>
  <c r="F36" i="3"/>
  <c r="F37" i="3"/>
  <c r="F38" i="3"/>
  <c r="F39" i="3"/>
  <c r="F41" i="3"/>
  <c r="F43" i="3"/>
  <c r="F44" i="3"/>
  <c r="F45" i="3"/>
  <c r="F46" i="3"/>
  <c r="F47" i="3"/>
  <c r="F48" i="3"/>
  <c r="F49" i="3"/>
  <c r="F50" i="3"/>
  <c r="F51" i="3"/>
  <c r="F52" i="3"/>
  <c r="F53" i="3"/>
  <c r="F55" i="3"/>
  <c r="F57" i="3"/>
  <c r="F58" i="3"/>
  <c r="F59" i="3"/>
  <c r="F60" i="3"/>
  <c r="F62" i="3"/>
  <c r="F63" i="3"/>
  <c r="H12" i="3"/>
  <c r="H13" i="3"/>
  <c r="H14" i="3"/>
  <c r="H15" i="3"/>
  <c r="H16" i="3"/>
  <c r="H18" i="3"/>
  <c r="H20" i="3"/>
  <c r="H21" i="3"/>
  <c r="H22" i="3"/>
  <c r="H24" i="3"/>
  <c r="H26" i="3"/>
  <c r="H27" i="3"/>
  <c r="H28" i="3"/>
  <c r="H29" i="3"/>
  <c r="H30" i="3"/>
  <c r="H32" i="3"/>
  <c r="H34" i="3"/>
  <c r="H35" i="3"/>
  <c r="H36" i="3"/>
  <c r="H37" i="3"/>
  <c r="H38" i="3"/>
  <c r="H39" i="3"/>
  <c r="H41" i="3"/>
  <c r="H44" i="3"/>
  <c r="H45" i="3"/>
  <c r="H46" i="3"/>
  <c r="H47" i="3"/>
  <c r="H48" i="3"/>
  <c r="H49" i="3"/>
  <c r="H50" i="3"/>
  <c r="H51" i="3"/>
  <c r="H52" i="3"/>
  <c r="H53" i="3"/>
  <c r="H55" i="3"/>
  <c r="H57" i="3"/>
  <c r="H58" i="3"/>
  <c r="H59" i="3"/>
  <c r="H60" i="3"/>
  <c r="H62" i="3"/>
  <c r="H63" i="3"/>
  <c r="J12" i="3"/>
  <c r="J13" i="3"/>
  <c r="J14" i="3"/>
  <c r="J15" i="3"/>
  <c r="J16" i="3"/>
  <c r="J18" i="3"/>
  <c r="J20" i="3"/>
  <c r="J21" i="3"/>
  <c r="J22" i="3"/>
  <c r="J24" i="3"/>
  <c r="J26" i="3"/>
  <c r="J27" i="3"/>
  <c r="J28" i="3"/>
  <c r="J29" i="3"/>
  <c r="J30" i="3"/>
  <c r="J32" i="3"/>
  <c r="J34" i="3"/>
  <c r="J35" i="3"/>
  <c r="J36" i="3"/>
  <c r="J37" i="3"/>
  <c r="J38" i="3"/>
  <c r="J39" i="3"/>
  <c r="J41" i="3"/>
  <c r="J43" i="3"/>
  <c r="J44" i="3"/>
  <c r="J45" i="3"/>
  <c r="J46" i="3"/>
  <c r="J47" i="3"/>
  <c r="J48" i="3"/>
  <c r="J49" i="3"/>
  <c r="J50" i="3"/>
  <c r="J51" i="3"/>
  <c r="J52" i="3"/>
  <c r="J53" i="3"/>
  <c r="J55" i="3"/>
  <c r="J57" i="3"/>
  <c r="J58" i="3"/>
  <c r="J59" i="3"/>
  <c r="J60" i="3"/>
  <c r="J62" i="3"/>
  <c r="J63" i="3"/>
  <c r="G3" i="6"/>
  <c r="H3" i="6"/>
  <c r="I3" i="6"/>
  <c r="G4" i="6"/>
  <c r="H4" i="6"/>
  <c r="I4" i="6"/>
  <c r="G5" i="6"/>
  <c r="H5" i="6"/>
  <c r="I5" i="6"/>
  <c r="G6" i="6"/>
  <c r="H6" i="6"/>
  <c r="I6" i="6"/>
  <c r="G7" i="6"/>
  <c r="H7" i="6"/>
  <c r="I7" i="6"/>
  <c r="G8" i="6"/>
  <c r="H8" i="6"/>
  <c r="I8" i="6"/>
  <c r="G9" i="6"/>
  <c r="H9" i="6"/>
  <c r="I9" i="6"/>
  <c r="G10" i="6"/>
  <c r="H10" i="6"/>
  <c r="I10" i="6"/>
  <c r="G11" i="6"/>
  <c r="H11" i="6"/>
  <c r="I11" i="6"/>
  <c r="G12" i="6"/>
  <c r="H12" i="6"/>
  <c r="I12" i="6"/>
  <c r="G13" i="6"/>
  <c r="H13" i="6"/>
  <c r="I13" i="6"/>
  <c r="G14" i="6"/>
  <c r="H14" i="6"/>
  <c r="I14" i="6"/>
  <c r="G15" i="6"/>
  <c r="H15" i="6"/>
  <c r="I15" i="6"/>
  <c r="G16" i="6"/>
  <c r="H16" i="6"/>
  <c r="I16" i="6"/>
  <c r="G17" i="6"/>
  <c r="H17" i="6"/>
  <c r="I17" i="6"/>
  <c r="G18" i="6"/>
  <c r="H18" i="6"/>
  <c r="I18" i="6"/>
  <c r="G19" i="6"/>
  <c r="H19" i="6"/>
  <c r="I19" i="6"/>
  <c r="G20" i="6"/>
  <c r="H20" i="6"/>
  <c r="I20" i="6"/>
  <c r="G21" i="6"/>
  <c r="H21" i="6"/>
  <c r="I21" i="6"/>
  <c r="G22" i="6"/>
  <c r="H22" i="6"/>
  <c r="I22" i="6"/>
  <c r="G23" i="6"/>
  <c r="H23" i="6"/>
  <c r="I23" i="6"/>
  <c r="G24" i="6"/>
  <c r="H24" i="6"/>
  <c r="I24" i="6"/>
  <c r="I25" i="6"/>
  <c r="J3" i="6"/>
  <c r="J5" i="6"/>
  <c r="J6" i="6"/>
  <c r="J7" i="6"/>
  <c r="J8" i="6"/>
  <c r="J9" i="6"/>
  <c r="J10" i="6"/>
  <c r="J11" i="6"/>
  <c r="J12" i="6"/>
  <c r="J13" i="6"/>
  <c r="J14" i="6"/>
  <c r="J15" i="6"/>
  <c r="J16" i="6"/>
  <c r="J17" i="6"/>
  <c r="J18" i="6"/>
  <c r="J19" i="6"/>
  <c r="J20" i="6"/>
  <c r="J21" i="6"/>
  <c r="J22" i="6"/>
  <c r="J23" i="6"/>
  <c r="J24" i="6"/>
  <c r="F25" i="6"/>
  <c r="H25" i="6"/>
  <c r="J12" i="5"/>
  <c r="J25" i="6"/>
  <c r="G25" i="6"/>
  <c r="K44" i="3"/>
  <c r="K48" i="3"/>
  <c r="K51" i="3"/>
  <c r="K52" i="3"/>
  <c r="K53" i="3"/>
  <c r="K60" i="3"/>
  <c r="K35" i="3"/>
  <c r="K30" i="3"/>
  <c r="K22" i="3"/>
  <c r="K21" i="3"/>
  <c r="K16" i="3"/>
  <c r="K15" i="3"/>
  <c r="I16" i="5"/>
  <c r="G16" i="5"/>
  <c r="I15" i="5"/>
  <c r="G15" i="5"/>
  <c r="I14" i="5"/>
  <c r="G14" i="5"/>
  <c r="I13" i="5"/>
  <c r="G13" i="5"/>
  <c r="K12" i="5"/>
  <c r="K17" i="5"/>
  <c r="F24" i="1"/>
  <c r="I12" i="5"/>
  <c r="G12" i="5"/>
  <c r="A5" i="5"/>
  <c r="A2" i="5"/>
  <c r="A1" i="5"/>
  <c r="A5" i="4"/>
  <c r="A2" i="4"/>
  <c r="A1" i="4"/>
  <c r="A5" i="3"/>
  <c r="A2" i="3"/>
  <c r="A1" i="3"/>
  <c r="H43" i="3"/>
  <c r="K59" i="3"/>
  <c r="K58" i="3"/>
  <c r="K50" i="3"/>
  <c r="K49" i="3"/>
  <c r="K47" i="3"/>
  <c r="K46" i="3"/>
  <c r="K45" i="3"/>
  <c r="K43" i="3"/>
  <c r="K38" i="3"/>
  <c r="K37" i="3"/>
  <c r="K36" i="3"/>
  <c r="K34" i="3"/>
  <c r="K29" i="3"/>
  <c r="K28" i="3"/>
  <c r="K27" i="3"/>
  <c r="K26" i="3"/>
  <c r="K20" i="3"/>
  <c r="K14" i="3"/>
  <c r="K13" i="3"/>
  <c r="K41" i="3"/>
  <c r="K39" i="3"/>
  <c r="K55" i="3"/>
  <c r="K57" i="3"/>
  <c r="K62" i="3"/>
  <c r="K32" i="3"/>
  <c r="I17" i="5"/>
  <c r="G17" i="5"/>
  <c r="F20" i="1"/>
  <c r="F15" i="1"/>
  <c r="K12" i="3"/>
  <c r="K24" i="3"/>
  <c r="K18" i="3"/>
  <c r="F19" i="1"/>
  <c r="F21" i="1"/>
  <c r="F14" i="1"/>
  <c r="F16" i="1"/>
  <c r="A42" i="1"/>
  <c r="A39" i="1"/>
  <c r="A38" i="1"/>
  <c r="K63" i="3"/>
  <c r="F22" i="1"/>
  <c r="F23" i="1"/>
  <c r="F25" i="1"/>
  <c r="F29" i="1"/>
</calcChain>
</file>

<file path=xl/sharedStrings.xml><?xml version="1.0" encoding="utf-8"?>
<sst xmlns="http://schemas.openxmlformats.org/spreadsheetml/2006/main" count="241" uniqueCount="176">
  <si>
    <t>PERIODIC ESTIMATE  FOR  PARTIAL PAYMENT</t>
  </si>
  <si>
    <t>SUMMARY AND APPROVALS</t>
  </si>
  <si>
    <t>PROJECT:</t>
  </si>
  <si>
    <t>EWP/DR Project Name</t>
  </si>
  <si>
    <t>CONTRACT NO:</t>
  </si>
  <si>
    <t>17-#####</t>
  </si>
  <si>
    <t>CONTRACTOR:</t>
  </si>
  <si>
    <t>Contractor Name</t>
  </si>
  <si>
    <t>ACCOUNT NO:</t>
  </si>
  <si>
    <t>######</t>
  </si>
  <si>
    <t>ADDRESS:</t>
  </si>
  <si>
    <t>Street Name</t>
  </si>
  <si>
    <t>FA NUMBER:</t>
  </si>
  <si>
    <t>City, State, Zip</t>
  </si>
  <si>
    <t>DR NUMBER:</t>
  </si>
  <si>
    <t>#######</t>
  </si>
  <si>
    <t>1. ANALYSIS  OF ADJUSTED  CONTRACT  AMOUNT TO DATE:</t>
  </si>
  <si>
    <t>CERTIFICATION OF CONTRACTOR:</t>
  </si>
  <si>
    <t>By:</t>
  </si>
  <si>
    <t>Date:</t>
  </si>
  <si>
    <t>Contractor</t>
  </si>
  <si>
    <t>a.           Original  Contract Price (column 6)</t>
  </si>
  <si>
    <t>b.          Total of Change Order Additions or Deductions  (column   18)</t>
  </si>
  <si>
    <t>c.          Adjusted  Contract Amount To Date</t>
  </si>
  <si>
    <t>2.     ANALYSIS OF WORK PERFORMED  TO  DATE:</t>
  </si>
  <si>
    <t>a.           Cost of Original  Contract  Work Completed  To Date (column 10)</t>
  </si>
  <si>
    <t>f.           Add:  Materials Stored This Period (column   34)</t>
  </si>
  <si>
    <t>h.          Less Amount of Previous  Payments</t>
  </si>
  <si>
    <t>i.           Less Additional Withholdings Per Contract Documents (Refer to Exhibit_ Attached)</t>
  </si>
  <si>
    <t>APPROVALS</t>
  </si>
  <si>
    <t>To the best of our knowledge and belief, the above payment request is a fair estimate of the work completed for the period claimed, and no unauthorized deviation from the drawings and specifications covering the work which the Owner's Representative is under agreement to inspect, is included in the work for which payment is claimed.  Recommendation for this payment does not constitute final acceptance of any of the work for which payment is requested and is not a waiver of any right the Owner has under the Contractor's agreement, general conditions, special conditions or technical specification.</t>
  </si>
  <si>
    <t>RECOMMENDED FOR PAYMENT:</t>
  </si>
  <si>
    <t>APPROVED FOR PAYMENT:</t>
  </si>
  <si>
    <t>Bid Item</t>
  </si>
  <si>
    <t>Description</t>
  </si>
  <si>
    <t>Quantity</t>
  </si>
  <si>
    <t>Unit Price</t>
  </si>
  <si>
    <t>Total Cost</t>
  </si>
  <si>
    <t>Clearing and Grubbing</t>
  </si>
  <si>
    <t>Acre</t>
  </si>
  <si>
    <t>Removal of Debris</t>
  </si>
  <si>
    <t>Load</t>
  </si>
  <si>
    <t>Removal of Tree</t>
  </si>
  <si>
    <t>EA</t>
  </si>
  <si>
    <t>Reset Pedestrian Footbridge</t>
  </si>
  <si>
    <t>Reset Fence</t>
  </si>
  <si>
    <t>LF</t>
  </si>
  <si>
    <t>^^^^^^^^^^^^^INSERT ADDITIONAL PAY ITEMS ABOVE THIS LINE^^^^^^^^^^^^^^^</t>
  </si>
  <si>
    <t>Unclassified Excavation (Complete in Place)</t>
  </si>
  <si>
    <t>CY</t>
  </si>
  <si>
    <t>Topsoil</t>
  </si>
  <si>
    <t>Stockpile Topsoil</t>
  </si>
  <si>
    <t>Site Erosion Control</t>
  </si>
  <si>
    <t>LS</t>
  </si>
  <si>
    <t>Vehicle Tracking Pad</t>
  </si>
  <si>
    <t>SY</t>
  </si>
  <si>
    <t>Stabilized Staging Area</t>
  </si>
  <si>
    <t>Dewatering/Water Control</t>
  </si>
  <si>
    <t>Fence (Plastic) (Construction)</t>
  </si>
  <si>
    <t>Geotextile (Erosion Control) (Coir)</t>
  </si>
  <si>
    <t>Riprap (12 Inch)</t>
  </si>
  <si>
    <t>Boulders (24" to 36"</t>
  </si>
  <si>
    <t>Soil Riprap (12 Inch)</t>
  </si>
  <si>
    <t>Void Filled Riprap (12 Inch)</t>
  </si>
  <si>
    <t>Soil Wrapped Lift</t>
  </si>
  <si>
    <t>Temporary Irrigation</t>
  </si>
  <si>
    <t>Seeding (Native) (Zone 2)</t>
  </si>
  <si>
    <t xml:space="preserve">AC </t>
  </si>
  <si>
    <t>Seeding (Native) (Zone 3)</t>
  </si>
  <si>
    <t>Seeding (Native) (Zone 4)</t>
  </si>
  <si>
    <t>Soil Conditioning (Biosol)</t>
  </si>
  <si>
    <t>Mulching (Weed Free Straw)</t>
  </si>
  <si>
    <t>Nursery Stock Container (DRC #10)</t>
  </si>
  <si>
    <t>Nursery Stock Container (DRC #60)</t>
  </si>
  <si>
    <t>Cottonwood Cuttings</t>
  </si>
  <si>
    <t>Willow Cuttings</t>
  </si>
  <si>
    <t>Cottonwood Cutting Protection</t>
  </si>
  <si>
    <t>Construction Surveying</t>
  </si>
  <si>
    <t>L S</t>
  </si>
  <si>
    <t>Construction Surveying (As-builts)</t>
  </si>
  <si>
    <t>Mobilization</t>
  </si>
  <si>
    <t>Traffic Control</t>
  </si>
  <si>
    <t>ORIGINAL CONTRACT WORK</t>
  </si>
  <si>
    <t>Pay Unit</t>
  </si>
  <si>
    <t>(1)</t>
  </si>
  <si>
    <t>(2)</t>
  </si>
  <si>
    <t>(3)</t>
  </si>
  <si>
    <t>(4)</t>
  </si>
  <si>
    <t>(5)</t>
  </si>
  <si>
    <t>(6)</t>
  </si>
  <si>
    <t>THIS PAY PERIOD</t>
  </si>
  <si>
    <t>(7)</t>
  </si>
  <si>
    <t>(8)</t>
  </si>
  <si>
    <t>COMPLETED TO DATE</t>
  </si>
  <si>
    <t>(9)</t>
  </si>
  <si>
    <t>(10)</t>
  </si>
  <si>
    <t>Percent Complete</t>
  </si>
  <si>
    <t>(11)</t>
  </si>
  <si>
    <t>TOTALS:</t>
  </si>
  <si>
    <t>CONTRACT CHANGE ORDER WORK</t>
  </si>
  <si>
    <t>Description Of Change Order</t>
  </si>
  <si>
    <t>(14)</t>
  </si>
  <si>
    <t>NO.</t>
  </si>
  <si>
    <t>(12)</t>
  </si>
  <si>
    <t>DATE</t>
  </si>
  <si>
    <t>(13)</t>
  </si>
  <si>
    <t>CONTRACT CHANGE ORDER</t>
  </si>
  <si>
    <t>(15)</t>
  </si>
  <si>
    <t>(16)</t>
  </si>
  <si>
    <t>(17)</t>
  </si>
  <si>
    <t>(18)</t>
  </si>
  <si>
    <t>(19)</t>
  </si>
  <si>
    <t>(20)</t>
  </si>
  <si>
    <t>(21)</t>
  </si>
  <si>
    <t>(22)</t>
  </si>
  <si>
    <t>(23)</t>
  </si>
  <si>
    <t>SUMMARY OF MATERIAL &amp; EQUIPMENT STORED ON SITE</t>
  </si>
  <si>
    <t>Bid Item No.</t>
  </si>
  <si>
    <t>(24)</t>
  </si>
  <si>
    <t>Date Rec'd</t>
  </si>
  <si>
    <t>(25)</t>
  </si>
  <si>
    <t>Description Of Material or Equipment</t>
  </si>
  <si>
    <t>MATERIAL OR EQUIPMENT RED'D OR STORED ON SITE THIS PERIOD</t>
  </si>
  <si>
    <t>Cost Per Unit</t>
  </si>
  <si>
    <t>(26)</t>
  </si>
  <si>
    <t>(27)</t>
  </si>
  <si>
    <t>(28)</t>
  </si>
  <si>
    <t>Qty Stored from Previous Est.</t>
  </si>
  <si>
    <t>(29)</t>
  </si>
  <si>
    <t>(30)</t>
  </si>
  <si>
    <t>(31)</t>
  </si>
  <si>
    <t>(32)</t>
  </si>
  <si>
    <t>NET STORED ON SITE</t>
  </si>
  <si>
    <t>(33)</t>
  </si>
  <si>
    <t>(34)</t>
  </si>
  <si>
    <t xml:space="preserve">According to the best of my knowledge and belief, I certify that all items and amounts shown on this Partial Payment or Final Payment are correct; that all work has been performed and/or material supplied in full accordance with the requirements of the referenced Contract, and/or duly authorized deviations, substitutions, alterations, and/or additions; that the foregoing is a true and correct statement of the Contract amount up to and including the last day of the period  covered  by this Partial  Payment  or  Final Payment; that, for Partial Payments, no part of the BALANCE DUE (2, line "k")  has  been  received,  and  that  the  undersigned and his subcontractors have no unpaid accounts for labor, material, equipment  or subcontract  services  which  have  been due and payable for over 60 days except as follows:  __________________.  That, for  Final  Payment, no part of the  BALANCE  DUE amount has been  received  and that said BALANCE DUE amount is final and that the undersigned has paid in full all amounts due to any of his subcontractors for labor, materials, equipment, or work.
Contractor, upon receipt of the BALANCE DUE set forth above from Owner, acknowledges payment in full of all sums due on account of labor, materials,  supplies and  other lienable  items  furnished  by Contractor  for the  project  on  or prior  to the  date of this Partial Payment or Final Payment. Further, Contractor hereby waives and releases all claims Contractor may have under applicable  law  in lieu of the mechanic's  lien  laws or otherwise,  on account of such  labor,  materials,  supplies  and other lienable items provided on or prior to the date of this Partial  Payment or Final Payment.
</t>
  </si>
  <si>
    <t>INSTALLED THIS PERIOD</t>
  </si>
  <si>
    <t>d.          Retainage  Per Contract  Terms (2c x __%)</t>
  </si>
  <si>
    <r>
      <t>j.</t>
    </r>
    <r>
      <rPr>
        <sz val="10"/>
        <color theme="1"/>
        <rFont val="Times New Roman"/>
        <family val="1"/>
      </rPr>
      <t>           Less Liquidated  Damages (Refer to Exhibit_ Attached)</t>
    </r>
  </si>
  <si>
    <t>b.          Extra Work Performed  To  Date, Minus Any Deductions (column 22)</t>
  </si>
  <si>
    <t>c.          Total  Cost of Work Performed  To Date (2a + 2b)</t>
  </si>
  <si>
    <t>g.          Subtotal (2e + 2f)</t>
  </si>
  <si>
    <t>Task Subtotal</t>
  </si>
  <si>
    <t>TASK 1 - REMOVALS AND RELOCATIONS</t>
  </si>
  <si>
    <t>TASK 2 - EARTHWORK AND GRADING</t>
  </si>
  <si>
    <t>TASK 3 - EROSION CONTROL</t>
  </si>
  <si>
    <t>TASK 4 - CHANNEL WORK AND STABILIZATION</t>
  </si>
  <si>
    <t>TASK 5 - REVEGETATION</t>
  </si>
  <si>
    <t>TASK 6 - GENERAL</t>
  </si>
  <si>
    <t>TASK #</t>
  </si>
  <si>
    <t>TASK  #</t>
  </si>
  <si>
    <t>Total</t>
  </si>
  <si>
    <t>Local  Match (12.5%)</t>
  </si>
  <si>
    <t>NRCS+CWCB</t>
  </si>
  <si>
    <t>CWCB Funds (12.5%)</t>
  </si>
  <si>
    <t>NRCS Funds (max 75%)</t>
  </si>
  <si>
    <t>Invoice Total</t>
  </si>
  <si>
    <t>Total Project Budget</t>
  </si>
  <si>
    <t>Vendor Invoice #</t>
  </si>
  <si>
    <t xml:space="preserve">Vendor Name </t>
  </si>
  <si>
    <t>Task Description</t>
  </si>
  <si>
    <t>Task</t>
  </si>
  <si>
    <t>e.           Net Amount Earned On Contract Work To   Date (2c. - 2d.)</t>
  </si>
  <si>
    <r>
      <t xml:space="preserve">k.          </t>
    </r>
    <r>
      <rPr>
        <b/>
        <sz val="10"/>
        <color theme="1"/>
        <rFont val="Times New Roman"/>
        <family val="1"/>
      </rPr>
      <t xml:space="preserve">BALANCE DUE </t>
    </r>
    <r>
      <rPr>
        <sz val="10"/>
        <color theme="1"/>
        <rFont val="Times New Roman"/>
        <family val="1"/>
      </rPr>
      <t>to Contractor for this Partial Payment or Final  Payment (2g. - 2h. - 2i. - 2j.)</t>
    </r>
  </si>
  <si>
    <t>______________________________________</t>
  </si>
  <si>
    <t>Signature Sponsor's Engineer</t>
  </si>
  <si>
    <t>Print Name Sponsor's Engineer</t>
  </si>
  <si>
    <t>Signature Sponsor Representative's Name</t>
  </si>
  <si>
    <t>Print Sponsor Representative's Name</t>
  </si>
  <si>
    <t>By:_____________________________________</t>
  </si>
  <si>
    <t>Title:__________________________________</t>
  </si>
  <si>
    <t>Name:_______________________</t>
  </si>
  <si>
    <t>Print</t>
  </si>
  <si>
    <t>Date:__________________________________</t>
  </si>
  <si>
    <t>PERIODIC ESTIMATE  NO.  # - PERIOD XXXX, 2017 THROUGH  XXXXXX, 2017</t>
  </si>
  <si>
    <t>XXX Project Invoice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</si>
</sst>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4"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Times New Roman"/>
      <family val="1"/>
    </font>
    <font>
      <u/>
      <sz val="11"/>
      <color theme="1"/>
      <name val="Times New Roman"/>
      <family val="1"/>
    </font>
    <font>
      <b/>
      <sz val="9"/>
      <color theme="1"/>
      <name val="Times New Roman"/>
      <family val="1"/>
    </font>
    <font>
      <b/>
      <u/>
      <sz val="9"/>
      <color theme="1"/>
      <name val="Times New Roman"/>
      <family val="1"/>
    </font>
    <font>
      <sz val="8.5"/>
      <color theme="1"/>
      <name val="Times New Roman"/>
      <family val="1"/>
    </font>
    <font>
      <b/>
      <sz val="10"/>
      <color theme="1"/>
      <name val="Times New Roman"/>
      <family val="1"/>
    </font>
    <font>
      <sz val="10"/>
      <color theme="1"/>
      <name val="Times New Roman"/>
      <family val="1"/>
    </font>
    <font>
      <b/>
      <sz val="12.5"/>
      <color theme="1"/>
      <name val="Times New Roman"/>
      <family val="1"/>
    </font>
    <font>
      <b/>
      <sz val="10"/>
      <color theme="0"/>
      <name val="Times New Roman"/>
      <family val="1"/>
    </font>
    <font>
      <sz val="10"/>
      <color theme="1"/>
      <name val="Arial"/>
      <family val="2"/>
    </font>
    <font>
      <sz val="10"/>
      <color theme="0"/>
      <name val="Calibri"/>
      <family val="2"/>
      <scheme val="minor"/>
    </font>
    <font>
      <sz val="10"/>
      <color theme="1"/>
      <name val="Calibri"/>
      <family val="2"/>
      <scheme val="minor"/>
    </font>
    <font>
      <sz val="11"/>
      <color theme="1"/>
      <name val="Rockwell Extra Bold"/>
      <family val="1"/>
    </font>
    <font>
      <sz val="10"/>
      <color rgb="FFFF0000"/>
      <name val="Times New Roman"/>
      <family val="1"/>
    </font>
    <font>
      <sz val="10"/>
      <color rgb="FFFF0000"/>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24"/>
      <color theme="0"/>
      <name val="Calibri"/>
      <family val="2"/>
      <scheme val="minor"/>
    </font>
    <font>
      <b/>
      <sz val="14"/>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rgb="FFFFFFCC"/>
        <bgColor indexed="64"/>
      </patternFill>
    </fill>
    <fill>
      <patternFill patternType="solid">
        <fgColor theme="4" tint="-0.499984740745262"/>
        <bgColor indexed="64"/>
      </patternFill>
    </fill>
  </fills>
  <borders count="41">
    <border>
      <left/>
      <right/>
      <top/>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1">
    <xf numFmtId="0" fontId="0" fillId="0" borderId="0"/>
  </cellStyleXfs>
  <cellXfs count="143">
    <xf numFmtId="0" fontId="0" fillId="0" borderId="0" xfId="0"/>
    <xf numFmtId="0" fontId="8" fillId="0" borderId="0" xfId="0" applyFont="1" applyAlignment="1">
      <alignment horizontal="left" vertical="center"/>
    </xf>
    <xf numFmtId="0" fontId="7" fillId="0" borderId="0" xfId="0" applyFont="1" applyAlignment="1">
      <alignment horizontal="left" vertical="center" indent="3"/>
    </xf>
    <xf numFmtId="0" fontId="0" fillId="0" borderId="0" xfId="0" applyBorder="1"/>
    <xf numFmtId="0" fontId="0" fillId="0" borderId="1" xfId="0" applyBorder="1"/>
    <xf numFmtId="0" fontId="0" fillId="0" borderId="0" xfId="0" applyAlignment="1">
      <alignment horizontal="center"/>
    </xf>
    <xf numFmtId="0" fontId="0" fillId="0" borderId="5" xfId="0" applyBorder="1"/>
    <xf numFmtId="0" fontId="0" fillId="0" borderId="6" xfId="0" applyBorder="1"/>
    <xf numFmtId="0" fontId="0" fillId="0" borderId="0" xfId="0" applyAlignment="1">
      <alignment horizontal="right"/>
    </xf>
    <xf numFmtId="0" fontId="10" fillId="0" borderId="0" xfId="0" applyFont="1" applyAlignment="1">
      <alignment horizontal="centerContinuous" vertical="center"/>
    </xf>
    <xf numFmtId="0" fontId="0" fillId="0" borderId="0" xfId="0" applyFont="1" applyAlignment="1">
      <alignment horizontal="centerContinuous"/>
    </xf>
    <xf numFmtId="0" fontId="4" fillId="0" borderId="0" xfId="0" applyFont="1" applyAlignment="1">
      <alignment horizontal="centerContinuous" vertical="center"/>
    </xf>
    <xf numFmtId="0" fontId="6" fillId="0" borderId="0" xfId="0" applyFont="1" applyAlignment="1">
      <alignment horizontal="centerContinuous" vertical="center"/>
    </xf>
    <xf numFmtId="0" fontId="0" fillId="0" borderId="4" xfId="0" applyBorder="1"/>
    <xf numFmtId="0" fontId="5" fillId="0" borderId="10" xfId="0" applyFont="1" applyBorder="1"/>
    <xf numFmtId="0" fontId="0" fillId="0" borderId="11" xfId="0" applyBorder="1"/>
    <xf numFmtId="0" fontId="0" fillId="0" borderId="10" xfId="0" applyBorder="1" applyAlignment="1">
      <alignment horizontal="right"/>
    </xf>
    <xf numFmtId="0" fontId="0" fillId="0" borderId="10" xfId="0" applyBorder="1"/>
    <xf numFmtId="0" fontId="0" fillId="0" borderId="0" xfId="0" applyBorder="1" applyAlignment="1">
      <alignment horizontal="center"/>
    </xf>
    <xf numFmtId="0" fontId="0" fillId="0" borderId="7" xfId="0" applyBorder="1"/>
    <xf numFmtId="0" fontId="0" fillId="0" borderId="8" xfId="0" applyBorder="1"/>
    <xf numFmtId="0" fontId="0" fillId="0" borderId="9" xfId="0" applyBorder="1"/>
    <xf numFmtId="0" fontId="11" fillId="2" borderId="0" xfId="0" applyFont="1" applyFill="1"/>
    <xf numFmtId="0" fontId="9" fillId="0" borderId="0" xfId="0" applyFont="1" applyAlignment="1">
      <alignment horizontal="left" vertical="center" indent="3"/>
    </xf>
    <xf numFmtId="0" fontId="12" fillId="0" borderId="0" xfId="0" applyFont="1" applyAlignment="1">
      <alignment horizontal="left" vertical="center" indent="3"/>
    </xf>
    <xf numFmtId="0" fontId="13" fillId="2" borderId="0" xfId="0" applyFont="1" applyFill="1"/>
    <xf numFmtId="0" fontId="14" fillId="0" borderId="0" xfId="0" applyFont="1"/>
    <xf numFmtId="0" fontId="2" fillId="0" borderId="0" xfId="0" applyFont="1"/>
    <xf numFmtId="0" fontId="0" fillId="0" borderId="17" xfId="0" applyBorder="1"/>
    <xf numFmtId="0" fontId="0" fillId="3" borderId="17" xfId="0" applyFill="1" applyBorder="1" applyAlignment="1">
      <alignment horizontal="center"/>
    </xf>
    <xf numFmtId="0" fontId="0" fillId="0" borderId="17" xfId="0" applyBorder="1" applyAlignment="1">
      <alignment horizontal="center"/>
    </xf>
    <xf numFmtId="164" fontId="0" fillId="3" borderId="17" xfId="0" applyNumberFormat="1" applyFill="1" applyBorder="1" applyAlignment="1">
      <alignment horizontal="right"/>
    </xf>
    <xf numFmtId="164" fontId="0" fillId="0" borderId="18" xfId="0" applyNumberFormat="1" applyBorder="1"/>
    <xf numFmtId="0" fontId="0" fillId="0" borderId="20" xfId="0" applyBorder="1" applyAlignment="1">
      <alignment horizontal="center"/>
    </xf>
    <xf numFmtId="0" fontId="0" fillId="0" borderId="21" xfId="0" applyBorder="1"/>
    <xf numFmtId="0" fontId="0" fillId="3" borderId="21" xfId="0" applyFill="1" applyBorder="1" applyAlignment="1">
      <alignment horizontal="center"/>
    </xf>
    <xf numFmtId="0" fontId="0" fillId="0" borderId="21" xfId="0" applyBorder="1" applyAlignment="1">
      <alignment horizontal="center"/>
    </xf>
    <xf numFmtId="164" fontId="0" fillId="3" borderId="21" xfId="0" applyNumberFormat="1" applyFill="1" applyBorder="1" applyAlignment="1">
      <alignment horizontal="right"/>
    </xf>
    <xf numFmtId="164" fontId="0" fillId="0" borderId="22" xfId="0" applyNumberFormat="1" applyBorder="1"/>
    <xf numFmtId="0" fontId="0" fillId="0" borderId="19" xfId="0" applyBorder="1"/>
    <xf numFmtId="2" fontId="0" fillId="3" borderId="21" xfId="0" applyNumberFormat="1" applyFill="1" applyBorder="1" applyAlignment="1">
      <alignment horizontal="center"/>
    </xf>
    <xf numFmtId="0" fontId="0" fillId="0" borderId="23" xfId="0" applyBorder="1"/>
    <xf numFmtId="0" fontId="0" fillId="3" borderId="23" xfId="0" applyFill="1" applyBorder="1" applyAlignment="1">
      <alignment horizontal="center"/>
    </xf>
    <xf numFmtId="0" fontId="0" fillId="0" borderId="23" xfId="0" applyBorder="1" applyAlignment="1">
      <alignment horizontal="center"/>
    </xf>
    <xf numFmtId="164" fontId="0" fillId="3" borderId="23" xfId="0" applyNumberFormat="1" applyFill="1" applyBorder="1" applyAlignment="1">
      <alignment horizontal="right"/>
    </xf>
    <xf numFmtId="0" fontId="3" fillId="0" borderId="0" xfId="0" applyFont="1" applyAlignment="1">
      <alignment horizontal="centerContinuous"/>
    </xf>
    <xf numFmtId="0" fontId="0" fillId="0" borderId="15" xfId="0" applyBorder="1" applyAlignment="1">
      <alignment horizontal="center"/>
    </xf>
    <xf numFmtId="0" fontId="0" fillId="0" borderId="19" xfId="0" applyBorder="1" applyAlignment="1">
      <alignment horizontal="center"/>
    </xf>
    <xf numFmtId="0" fontId="0" fillId="0" borderId="0" xfId="0" applyAlignment="1">
      <alignment horizontal="centerContinuous"/>
    </xf>
    <xf numFmtId="0" fontId="2" fillId="0" borderId="0" xfId="0" applyFont="1" applyAlignment="1">
      <alignment horizontal="centerContinuous"/>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0" fillId="0" borderId="24" xfId="0" applyBorder="1"/>
    <xf numFmtId="0" fontId="0" fillId="0" borderId="25" xfId="0" applyBorder="1" applyAlignment="1">
      <alignment horizontal="center"/>
    </xf>
    <xf numFmtId="0" fontId="2" fillId="0" borderId="30" xfId="0" quotePrefix="1" applyFont="1" applyBorder="1" applyAlignment="1">
      <alignment horizontal="center"/>
    </xf>
    <xf numFmtId="0" fontId="2" fillId="0" borderId="31" xfId="0" quotePrefix="1" applyFont="1" applyBorder="1" applyAlignment="1">
      <alignment horizontal="center"/>
    </xf>
    <xf numFmtId="0" fontId="2" fillId="0" borderId="32" xfId="0" quotePrefix="1" applyFont="1" applyBorder="1" applyAlignment="1">
      <alignment horizontal="center"/>
    </xf>
    <xf numFmtId="0" fontId="2" fillId="0" borderId="17" xfId="0" applyFont="1" applyBorder="1" applyAlignment="1">
      <alignment horizontal="centerContinuous"/>
    </xf>
    <xf numFmtId="0" fontId="2" fillId="0" borderId="18" xfId="0" applyFont="1" applyBorder="1" applyAlignment="1">
      <alignment horizontal="centerContinuous"/>
    </xf>
    <xf numFmtId="0" fontId="2" fillId="0" borderId="29" xfId="0" applyFont="1" applyBorder="1" applyAlignment="1">
      <alignment horizontal="center" wrapText="1"/>
    </xf>
    <xf numFmtId="0" fontId="2" fillId="0" borderId="24" xfId="0" applyFont="1"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10" fontId="0" fillId="0" borderId="18" xfId="0" applyNumberFormat="1" applyBorder="1"/>
    <xf numFmtId="10" fontId="0" fillId="0" borderId="22" xfId="0" applyNumberFormat="1" applyBorder="1"/>
    <xf numFmtId="164" fontId="14" fillId="0" borderId="1" xfId="0" applyNumberFormat="1" applyFont="1" applyBorder="1"/>
    <xf numFmtId="164" fontId="14" fillId="0" borderId="2" xfId="0" applyNumberFormat="1" applyFont="1" applyBorder="1"/>
    <xf numFmtId="0" fontId="15" fillId="0" borderId="0" xfId="0" applyFont="1" applyAlignment="1">
      <alignment horizontal="centerContinuous"/>
    </xf>
    <xf numFmtId="0" fontId="2" fillId="0" borderId="34" xfId="0" applyFont="1" applyBorder="1" applyAlignment="1">
      <alignment horizontal="center"/>
    </xf>
    <xf numFmtId="0" fontId="2" fillId="0" borderId="35" xfId="0" quotePrefix="1" applyFont="1" applyBorder="1" applyAlignment="1">
      <alignment horizontal="center"/>
    </xf>
    <xf numFmtId="0" fontId="2" fillId="0" borderId="15" xfId="0" applyFont="1" applyBorder="1" applyAlignment="1">
      <alignment horizontal="centerContinuous"/>
    </xf>
    <xf numFmtId="0" fontId="0" fillId="0" borderId="17" xfId="0" applyBorder="1" applyAlignment="1">
      <alignment horizontal="centerContinuous"/>
    </xf>
    <xf numFmtId="0" fontId="0" fillId="0" borderId="18" xfId="0" applyBorder="1" applyAlignment="1">
      <alignment horizontal="centerContinuous"/>
    </xf>
    <xf numFmtId="0" fontId="0" fillId="0" borderId="33" xfId="0" applyBorder="1" applyAlignment="1">
      <alignment horizontal="centerContinuous"/>
    </xf>
    <xf numFmtId="0" fontId="0" fillId="0" borderId="16" xfId="0" applyBorder="1" applyAlignment="1">
      <alignment horizontal="centerContinuous"/>
    </xf>
    <xf numFmtId="0" fontId="2" fillId="0" borderId="17" xfId="0" applyFont="1" applyBorder="1" applyAlignment="1"/>
    <xf numFmtId="0" fontId="2" fillId="0" borderId="18" xfId="0" applyFont="1" applyBorder="1" applyAlignment="1"/>
    <xf numFmtId="0" fontId="2" fillId="0" borderId="28" xfId="0" applyFont="1" applyBorder="1" applyAlignment="1">
      <alignment horizontal="center" wrapText="1"/>
    </xf>
    <xf numFmtId="164" fontId="14" fillId="0" borderId="3" xfId="0" applyNumberFormat="1" applyFont="1" applyBorder="1"/>
    <xf numFmtId="164" fontId="14" fillId="4" borderId="2" xfId="0" applyNumberFormat="1" applyFont="1" applyFill="1" applyBorder="1"/>
    <xf numFmtId="0" fontId="16" fillId="0" borderId="0" xfId="0" applyFont="1" applyFill="1" applyAlignment="1">
      <alignment horizontal="left" vertical="center" indent="3"/>
    </xf>
    <xf numFmtId="0" fontId="17" fillId="0" borderId="0" xfId="0" applyFont="1" applyFill="1"/>
    <xf numFmtId="164" fontId="17" fillId="0" borderId="2" xfId="0" applyNumberFormat="1" applyFont="1" applyFill="1" applyBorder="1"/>
    <xf numFmtId="0" fontId="9" fillId="4" borderId="0" xfId="0" applyFont="1" applyFill="1" applyAlignment="1">
      <alignment horizontal="left" vertical="center"/>
    </xf>
    <xf numFmtId="14" fontId="0" fillId="0" borderId="16" xfId="0" applyNumberFormat="1" applyBorder="1" applyAlignment="1">
      <alignment horizontal="center"/>
    </xf>
    <xf numFmtId="0" fontId="2" fillId="0" borderId="19" xfId="0" applyFont="1" applyBorder="1"/>
    <xf numFmtId="0" fontId="0" fillId="0" borderId="36" xfId="0" applyBorder="1"/>
    <xf numFmtId="0" fontId="0" fillId="3" borderId="36" xfId="0" applyFill="1" applyBorder="1" applyAlignment="1">
      <alignment horizontal="center"/>
    </xf>
    <xf numFmtId="0" fontId="0" fillId="0" borderId="36" xfId="0" applyBorder="1" applyAlignment="1">
      <alignment horizontal="center"/>
    </xf>
    <xf numFmtId="164" fontId="0" fillId="3" borderId="36" xfId="0" applyNumberFormat="1" applyFill="1" applyBorder="1" applyAlignment="1">
      <alignment horizontal="right"/>
    </xf>
    <xf numFmtId="0" fontId="0" fillId="0" borderId="0" xfId="0" applyAlignment="1">
      <alignment horizontal="center" vertical="center"/>
    </xf>
    <xf numFmtId="0" fontId="18" fillId="0" borderId="0" xfId="0" applyFont="1" applyAlignment="1">
      <alignment horizontal="center" vertical="center"/>
    </xf>
    <xf numFmtId="0" fontId="19" fillId="0" borderId="21" xfId="0" applyFont="1" applyBorder="1"/>
    <xf numFmtId="0" fontId="19" fillId="0" borderId="21" xfId="0" applyFont="1" applyBorder="1" applyAlignment="1">
      <alignment horizontal="center" vertical="center"/>
    </xf>
    <xf numFmtId="0" fontId="18" fillId="0" borderId="21" xfId="0"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1" xfId="0" applyNumberFormat="1" applyFont="1" applyBorder="1"/>
    <xf numFmtId="164" fontId="19" fillId="0" borderId="37" xfId="0" applyNumberFormat="1" applyFont="1" applyBorder="1" applyAlignment="1">
      <alignment horizontal="center" vertical="center"/>
    </xf>
    <xf numFmtId="0" fontId="19" fillId="0" borderId="37" xfId="0" applyFont="1" applyBorder="1"/>
    <xf numFmtId="0" fontId="19" fillId="0" borderId="37" xfId="0" applyFont="1" applyBorder="1" applyAlignment="1">
      <alignment horizontal="center" vertical="center"/>
    </xf>
    <xf numFmtId="0" fontId="18" fillId="0" borderId="37" xfId="0" applyFont="1" applyBorder="1" applyAlignment="1">
      <alignment horizontal="center" vertical="center"/>
    </xf>
    <xf numFmtId="0" fontId="20" fillId="0" borderId="38" xfId="0" applyFont="1" applyBorder="1"/>
    <xf numFmtId="164" fontId="20" fillId="0" borderId="38" xfId="0" applyNumberFormat="1" applyFont="1" applyBorder="1" applyAlignment="1">
      <alignment horizontal="center" vertical="center"/>
    </xf>
    <xf numFmtId="0" fontId="20"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9" fillId="0" borderId="36" xfId="0" applyFont="1" applyBorder="1"/>
    <xf numFmtId="164" fontId="19" fillId="0" borderId="28" xfId="0" applyNumberFormat="1" applyFont="1" applyBorder="1" applyAlignment="1">
      <alignment horizontal="center" vertical="center"/>
    </xf>
    <xf numFmtId="164" fontId="19" fillId="0" borderId="36" xfId="0" applyNumberFormat="1" applyFont="1" applyBorder="1" applyAlignment="1">
      <alignment horizontal="center" vertical="center"/>
    </xf>
    <xf numFmtId="0" fontId="19" fillId="0" borderId="36" xfId="0" applyFont="1" applyBorder="1" applyAlignment="1">
      <alignment horizontal="center" vertical="center"/>
    </xf>
    <xf numFmtId="0" fontId="18" fillId="0" borderId="36" xfId="0" applyFont="1" applyBorder="1" applyAlignment="1">
      <alignment horizontal="center" vertical="center"/>
    </xf>
    <xf numFmtId="0" fontId="18" fillId="0" borderId="0" xfId="0" applyFont="1"/>
    <xf numFmtId="0" fontId="18" fillId="0" borderId="38" xfId="0" applyFont="1" applyBorder="1" applyAlignment="1">
      <alignment wrapText="1"/>
    </xf>
    <xf numFmtId="0" fontId="18" fillId="0" borderId="38" xfId="0" applyFont="1" applyBorder="1" applyAlignment="1">
      <alignment horizontal="center" vertical="center" wrapText="1"/>
    </xf>
    <xf numFmtId="0" fontId="18" fillId="0" borderId="38" xfId="0" applyFont="1" applyBorder="1" applyAlignment="1">
      <alignment horizontal="center" vertical="center"/>
    </xf>
    <xf numFmtId="0" fontId="18" fillId="0" borderId="39" xfId="0" applyFont="1" applyBorder="1" applyAlignment="1">
      <alignment horizontal="center" vertical="center" wrapText="1"/>
    </xf>
    <xf numFmtId="0" fontId="21" fillId="0" borderId="0" xfId="0" applyFont="1" applyAlignment="1">
      <alignment horizontal="left" vertical="center"/>
    </xf>
    <xf numFmtId="0" fontId="0" fillId="0" borderId="10" xfId="0" applyBorder="1" applyAlignment="1">
      <alignment horizontal="left"/>
    </xf>
    <xf numFmtId="0" fontId="1" fillId="5" borderId="13" xfId="0" applyFont="1" applyFill="1" applyBorder="1"/>
    <xf numFmtId="0" fontId="1" fillId="5" borderId="13" xfId="0" applyFont="1" applyFill="1" applyBorder="1" applyAlignment="1">
      <alignment horizontal="center"/>
    </xf>
    <xf numFmtId="0" fontId="1" fillId="5" borderId="13" xfId="0" applyFont="1" applyFill="1" applyBorder="1" applyAlignment="1">
      <alignment horizontal="right"/>
    </xf>
    <xf numFmtId="0" fontId="1" fillId="5" borderId="14" xfId="0" applyFont="1" applyFill="1" applyBorder="1"/>
    <xf numFmtId="10" fontId="1" fillId="5" borderId="14" xfId="0" applyNumberFormat="1" applyFont="1" applyFill="1" applyBorder="1"/>
    <xf numFmtId="0" fontId="22" fillId="5" borderId="12" xfId="0" applyFont="1" applyFill="1" applyBorder="1"/>
    <xf numFmtId="164" fontId="22" fillId="5" borderId="14" xfId="0" applyNumberFormat="1" applyFont="1" applyFill="1" applyBorder="1"/>
    <xf numFmtId="0" fontId="22" fillId="5" borderId="13" xfId="0" applyFont="1" applyFill="1" applyBorder="1" applyAlignment="1">
      <alignment horizontal="center"/>
    </xf>
    <xf numFmtId="10" fontId="22" fillId="5" borderId="14" xfId="0" applyNumberFormat="1" applyFont="1" applyFill="1" applyBorder="1"/>
    <xf numFmtId="164" fontId="23" fillId="0" borderId="22" xfId="0" applyNumberFormat="1" applyFont="1" applyBorder="1"/>
    <xf numFmtId="10" fontId="23" fillId="0" borderId="22" xfId="0" applyNumberFormat="1" applyFont="1" applyBorder="1"/>
    <xf numFmtId="0" fontId="23" fillId="3" borderId="21" xfId="0" applyFont="1" applyFill="1" applyBorder="1" applyAlignment="1">
      <alignment horizontal="center"/>
    </xf>
    <xf numFmtId="0" fontId="9" fillId="4" borderId="10"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0" borderId="10"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0" fillId="0" borderId="4" xfId="0" applyBorder="1" applyAlignment="1">
      <alignment horizontal="left" wrapText="1"/>
    </xf>
    <xf numFmtId="0" fontId="0" fillId="0" borderId="5" xfId="0" applyBorder="1" applyAlignment="1">
      <alignment wrapText="1"/>
    </xf>
    <xf numFmtId="0" fontId="0" fillId="0" borderId="5" xfId="0" applyBorder="1" applyAlignment="1">
      <alignment horizontal="left" wrapText="1"/>
    </xf>
    <xf numFmtId="0" fontId="0" fillId="0" borderId="6" xfId="0" applyBorder="1" applyAlignment="1">
      <alignment wrapText="1"/>
    </xf>
    <xf numFmtId="0" fontId="0" fillId="0" borderId="0" xfId="0" applyBorder="1" applyAlignment="1">
      <alignment horizontal="left" wrapText="1"/>
    </xf>
    <xf numFmtId="0" fontId="0" fillId="0" borderId="11" xfId="0" applyBorder="1" applyAlignment="1">
      <alignment horizontal="left"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885825</xdr:colOff>
      <xdr:row>0</xdr:row>
      <xdr:rowOff>0</xdr:rowOff>
    </xdr:from>
    <xdr:to>
      <xdr:col>5</xdr:col>
      <xdr:colOff>901700</xdr:colOff>
      <xdr:row>5</xdr:row>
      <xdr:rowOff>9525</xdr:rowOff>
    </xdr:to>
    <xdr:pic>
      <xdr:nvPicPr>
        <xdr:cNvPr id="2" name="Picture 3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0" y="0"/>
          <a:ext cx="1016000"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885825</xdr:colOff>
      <xdr:row>37</xdr:row>
      <xdr:rowOff>0</xdr:rowOff>
    </xdr:from>
    <xdr:to>
      <xdr:col>5</xdr:col>
      <xdr:colOff>901700</xdr:colOff>
      <xdr:row>42</xdr:row>
      <xdr:rowOff>9525</xdr:rowOff>
    </xdr:to>
    <xdr:pic>
      <xdr:nvPicPr>
        <xdr:cNvPr id="3" name="Picture 3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35700" y="0"/>
          <a:ext cx="1016000" cy="97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1041400</xdr:colOff>
      <xdr:row>0</xdr:row>
      <xdr:rowOff>63500</xdr:rowOff>
    </xdr:from>
    <xdr:to>
      <xdr:col>10</xdr:col>
      <xdr:colOff>1343545</xdr:colOff>
      <xdr:row>5</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28775" y="63500"/>
          <a:ext cx="3191395" cy="1076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1041400</xdr:colOff>
      <xdr:row>0</xdr:row>
      <xdr:rowOff>63500</xdr:rowOff>
    </xdr:from>
    <xdr:to>
      <xdr:col>11</xdr:col>
      <xdr:colOff>1343545</xdr:colOff>
      <xdr:row>5</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38300" y="63500"/>
          <a:ext cx="3197745" cy="1079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1089025</xdr:colOff>
      <xdr:row>0</xdr:row>
      <xdr:rowOff>63500</xdr:rowOff>
    </xdr:from>
    <xdr:to>
      <xdr:col>10</xdr:col>
      <xdr:colOff>1391170</xdr:colOff>
      <xdr:row>5</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46275" y="63500"/>
          <a:ext cx="3191395" cy="1076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view="pageBreakPreview" zoomScale="110" zoomScaleSheetLayoutView="110" workbookViewId="0">
      <pane ySplit="1" topLeftCell="A2" activePane="bottomLeft" state="frozen"/>
      <selection pane="bottomLeft" activeCell="I26" sqref="I26"/>
    </sheetView>
  </sheetViews>
  <sheetFormatPr baseColWidth="10" defaultColWidth="8.83203125" defaultRowHeight="20" x14ac:dyDescent="0"/>
  <cols>
    <col min="1" max="1" width="9.5" style="92" customWidth="1"/>
    <col min="2" max="2" width="15.5" style="92" bestFit="1" customWidth="1"/>
    <col min="3" max="3" width="22.5" style="91" customWidth="1"/>
    <col min="4" max="4" width="22.5" style="91" bestFit="1" customWidth="1"/>
    <col min="5" max="5" width="14" style="91" customWidth="1"/>
    <col min="6" max="6" width="12.5" style="91" bestFit="1" customWidth="1"/>
    <col min="7" max="7" width="16.1640625" style="91" customWidth="1"/>
    <col min="8" max="8" width="14.5" style="91" customWidth="1"/>
    <col min="9" max="9" width="17.33203125" style="91" customWidth="1"/>
    <col min="10" max="10" width="16.33203125" style="91" customWidth="1"/>
    <col min="11" max="11" width="12.5" customWidth="1"/>
  </cols>
  <sheetData>
    <row r="1" spans="1:11" ht="24" thickBot="1">
      <c r="A1" s="117" t="s">
        <v>175</v>
      </c>
      <c r="B1" s="117"/>
    </row>
    <row r="2" spans="1:11" s="112" customFormat="1" ht="61" thickBot="1">
      <c r="A2" s="106" t="s">
        <v>161</v>
      </c>
      <c r="B2" s="116" t="s">
        <v>160</v>
      </c>
      <c r="C2" s="115" t="s">
        <v>159</v>
      </c>
      <c r="D2" s="114" t="s">
        <v>158</v>
      </c>
      <c r="E2" s="114" t="s">
        <v>157</v>
      </c>
      <c r="F2" s="114" t="s">
        <v>156</v>
      </c>
      <c r="G2" s="114" t="s">
        <v>155</v>
      </c>
      <c r="H2" s="114" t="s">
        <v>154</v>
      </c>
      <c r="I2" s="114" t="s">
        <v>153</v>
      </c>
      <c r="J2" s="114" t="s">
        <v>152</v>
      </c>
      <c r="K2" s="113"/>
    </row>
    <row r="3" spans="1:11">
      <c r="A3" s="101">
        <v>1</v>
      </c>
      <c r="B3" s="101"/>
      <c r="C3" s="100"/>
      <c r="D3" s="100"/>
      <c r="E3" s="100"/>
      <c r="F3" s="98">
        <v>100</v>
      </c>
      <c r="G3" s="98">
        <f t="shared" ref="G3:G24" si="0">F3*0.75</f>
        <v>75</v>
      </c>
      <c r="H3" s="98">
        <f t="shared" ref="H3:H25" si="1">F3*0.125</f>
        <v>12.5</v>
      </c>
      <c r="I3" s="98">
        <f>G3+H3</f>
        <v>87.5</v>
      </c>
      <c r="J3" s="98">
        <f>F3*0.125</f>
        <v>12.5</v>
      </c>
      <c r="K3" s="99"/>
    </row>
    <row r="4" spans="1:11">
      <c r="A4" s="95">
        <v>1</v>
      </c>
      <c r="B4" s="95"/>
      <c r="C4" s="94"/>
      <c r="D4" s="94"/>
      <c r="E4" s="94"/>
      <c r="F4" s="96">
        <v>0</v>
      </c>
      <c r="G4" s="98">
        <f t="shared" si="0"/>
        <v>0</v>
      </c>
      <c r="H4" s="98">
        <f t="shared" si="1"/>
        <v>0</v>
      </c>
      <c r="I4" s="98">
        <f t="shared" ref="I4:I24" si="2">G4+H4</f>
        <v>0</v>
      </c>
      <c r="J4" s="98">
        <v>0</v>
      </c>
      <c r="K4" s="93"/>
    </row>
    <row r="5" spans="1:11">
      <c r="A5" s="95">
        <v>1</v>
      </c>
      <c r="B5" s="95"/>
      <c r="C5" s="94"/>
      <c r="D5" s="94"/>
      <c r="E5" s="94"/>
      <c r="F5" s="96">
        <v>0</v>
      </c>
      <c r="G5" s="98">
        <f t="shared" si="0"/>
        <v>0</v>
      </c>
      <c r="H5" s="98">
        <f t="shared" si="1"/>
        <v>0</v>
      </c>
      <c r="I5" s="98">
        <f t="shared" si="2"/>
        <v>0</v>
      </c>
      <c r="J5" s="98">
        <f t="shared" ref="J5:J24" si="3">F5*0.125</f>
        <v>0</v>
      </c>
      <c r="K5" s="93"/>
    </row>
    <row r="6" spans="1:11">
      <c r="A6" s="95">
        <v>2</v>
      </c>
      <c r="B6" s="95"/>
      <c r="C6" s="94"/>
      <c r="D6" s="94"/>
      <c r="E6" s="94"/>
      <c r="F6" s="96">
        <v>0</v>
      </c>
      <c r="G6" s="98">
        <f t="shared" si="0"/>
        <v>0</v>
      </c>
      <c r="H6" s="98">
        <f t="shared" si="1"/>
        <v>0</v>
      </c>
      <c r="I6" s="98">
        <f t="shared" si="2"/>
        <v>0</v>
      </c>
      <c r="J6" s="98">
        <f t="shared" si="3"/>
        <v>0</v>
      </c>
      <c r="K6" s="93"/>
    </row>
    <row r="7" spans="1:11">
      <c r="A7" s="95">
        <v>2</v>
      </c>
      <c r="B7" s="95"/>
      <c r="C7" s="94"/>
      <c r="D7" s="94"/>
      <c r="E7" s="94"/>
      <c r="F7" s="96">
        <v>0</v>
      </c>
      <c r="G7" s="98">
        <f t="shared" si="0"/>
        <v>0</v>
      </c>
      <c r="H7" s="98">
        <f t="shared" si="1"/>
        <v>0</v>
      </c>
      <c r="I7" s="98">
        <f t="shared" si="2"/>
        <v>0</v>
      </c>
      <c r="J7" s="98">
        <f t="shared" si="3"/>
        <v>0</v>
      </c>
      <c r="K7" s="93"/>
    </row>
    <row r="8" spans="1:11">
      <c r="A8" s="95">
        <v>2</v>
      </c>
      <c r="B8" s="95"/>
      <c r="C8" s="94"/>
      <c r="D8" s="94"/>
      <c r="E8" s="94"/>
      <c r="F8" s="96">
        <v>0</v>
      </c>
      <c r="G8" s="98">
        <f t="shared" si="0"/>
        <v>0</v>
      </c>
      <c r="H8" s="98">
        <f t="shared" si="1"/>
        <v>0</v>
      </c>
      <c r="I8" s="98">
        <f t="shared" si="2"/>
        <v>0</v>
      </c>
      <c r="J8" s="98">
        <f t="shared" si="3"/>
        <v>0</v>
      </c>
      <c r="K8" s="93"/>
    </row>
    <row r="9" spans="1:11">
      <c r="A9" s="95">
        <v>3</v>
      </c>
      <c r="B9" s="95"/>
      <c r="C9" s="94"/>
      <c r="D9" s="94"/>
      <c r="E9" s="94"/>
      <c r="F9" s="96">
        <v>0</v>
      </c>
      <c r="G9" s="96">
        <f t="shared" si="0"/>
        <v>0</v>
      </c>
      <c r="H9" s="98">
        <f t="shared" si="1"/>
        <v>0</v>
      </c>
      <c r="I9" s="98">
        <f t="shared" si="2"/>
        <v>0</v>
      </c>
      <c r="J9" s="96">
        <f t="shared" si="3"/>
        <v>0</v>
      </c>
      <c r="K9" s="93"/>
    </row>
    <row r="10" spans="1:11">
      <c r="A10" s="95">
        <v>3</v>
      </c>
      <c r="B10" s="95"/>
      <c r="C10" s="94"/>
      <c r="D10" s="94"/>
      <c r="E10" s="94"/>
      <c r="F10" s="96">
        <v>0</v>
      </c>
      <c r="G10" s="96">
        <f t="shared" si="0"/>
        <v>0</v>
      </c>
      <c r="H10" s="98">
        <f t="shared" si="1"/>
        <v>0</v>
      </c>
      <c r="I10" s="98">
        <f t="shared" si="2"/>
        <v>0</v>
      </c>
      <c r="J10" s="96">
        <f t="shared" si="3"/>
        <v>0</v>
      </c>
      <c r="K10" s="93"/>
    </row>
    <row r="11" spans="1:11">
      <c r="A11" s="95">
        <v>3</v>
      </c>
      <c r="B11" s="95"/>
      <c r="C11" s="94"/>
      <c r="D11" s="94"/>
      <c r="E11" s="94"/>
      <c r="F11" s="96">
        <v>0</v>
      </c>
      <c r="G11" s="96">
        <f t="shared" si="0"/>
        <v>0</v>
      </c>
      <c r="H11" s="98">
        <f t="shared" si="1"/>
        <v>0</v>
      </c>
      <c r="I11" s="98">
        <f t="shared" si="2"/>
        <v>0</v>
      </c>
      <c r="J11" s="96">
        <f t="shared" si="3"/>
        <v>0</v>
      </c>
      <c r="K11" s="93"/>
    </row>
    <row r="12" spans="1:11">
      <c r="A12" s="95">
        <v>4</v>
      </c>
      <c r="B12" s="95"/>
      <c r="C12" s="94"/>
      <c r="D12" s="94"/>
      <c r="E12" s="94"/>
      <c r="F12" s="96">
        <v>0</v>
      </c>
      <c r="G12" s="96">
        <f t="shared" si="0"/>
        <v>0</v>
      </c>
      <c r="H12" s="98">
        <f t="shared" si="1"/>
        <v>0</v>
      </c>
      <c r="I12" s="98">
        <f t="shared" si="2"/>
        <v>0</v>
      </c>
      <c r="J12" s="96">
        <f t="shared" si="3"/>
        <v>0</v>
      </c>
      <c r="K12" s="93"/>
    </row>
    <row r="13" spans="1:11">
      <c r="A13" s="95">
        <v>4</v>
      </c>
      <c r="B13" s="95"/>
      <c r="C13" s="94"/>
      <c r="D13" s="94"/>
      <c r="E13" s="94"/>
      <c r="F13" s="96">
        <v>0</v>
      </c>
      <c r="G13" s="96">
        <f t="shared" si="0"/>
        <v>0</v>
      </c>
      <c r="H13" s="98">
        <f t="shared" si="1"/>
        <v>0</v>
      </c>
      <c r="I13" s="98">
        <f t="shared" si="2"/>
        <v>0</v>
      </c>
      <c r="J13" s="96">
        <f t="shared" si="3"/>
        <v>0</v>
      </c>
      <c r="K13" s="93"/>
    </row>
    <row r="14" spans="1:11">
      <c r="A14" s="95">
        <v>4</v>
      </c>
      <c r="B14" s="95"/>
      <c r="C14" s="94"/>
      <c r="D14" s="94"/>
      <c r="E14" s="94"/>
      <c r="F14" s="96">
        <v>0</v>
      </c>
      <c r="G14" s="96">
        <f t="shared" si="0"/>
        <v>0</v>
      </c>
      <c r="H14" s="98">
        <f t="shared" si="1"/>
        <v>0</v>
      </c>
      <c r="I14" s="98">
        <f t="shared" si="2"/>
        <v>0</v>
      </c>
      <c r="J14" s="96">
        <f t="shared" si="3"/>
        <v>0</v>
      </c>
      <c r="K14" s="93"/>
    </row>
    <row r="15" spans="1:11">
      <c r="A15" s="95">
        <v>5</v>
      </c>
      <c r="B15" s="95"/>
      <c r="C15" s="94"/>
      <c r="D15" s="94"/>
      <c r="E15" s="94"/>
      <c r="F15" s="96">
        <v>0</v>
      </c>
      <c r="G15" s="96">
        <f t="shared" si="0"/>
        <v>0</v>
      </c>
      <c r="H15" s="98">
        <f t="shared" si="1"/>
        <v>0</v>
      </c>
      <c r="I15" s="98">
        <f t="shared" si="2"/>
        <v>0</v>
      </c>
      <c r="J15" s="96">
        <f t="shared" si="3"/>
        <v>0</v>
      </c>
      <c r="K15" s="93"/>
    </row>
    <row r="16" spans="1:11">
      <c r="A16" s="95">
        <v>5</v>
      </c>
      <c r="B16" s="95"/>
      <c r="C16" s="94"/>
      <c r="D16" s="94"/>
      <c r="E16" s="94"/>
      <c r="F16" s="96">
        <v>0</v>
      </c>
      <c r="G16" s="96">
        <f t="shared" si="0"/>
        <v>0</v>
      </c>
      <c r="H16" s="98">
        <f t="shared" si="1"/>
        <v>0</v>
      </c>
      <c r="I16" s="98">
        <f t="shared" si="2"/>
        <v>0</v>
      </c>
      <c r="J16" s="96">
        <f t="shared" si="3"/>
        <v>0</v>
      </c>
      <c r="K16" s="93"/>
    </row>
    <row r="17" spans="1:11">
      <c r="A17" s="95">
        <v>5</v>
      </c>
      <c r="B17" s="95"/>
      <c r="C17" s="94"/>
      <c r="D17" s="94"/>
      <c r="E17" s="94"/>
      <c r="F17" s="96">
        <v>0</v>
      </c>
      <c r="G17" s="96">
        <f t="shared" si="0"/>
        <v>0</v>
      </c>
      <c r="H17" s="98">
        <f t="shared" si="1"/>
        <v>0</v>
      </c>
      <c r="I17" s="98">
        <f t="shared" si="2"/>
        <v>0</v>
      </c>
      <c r="J17" s="96">
        <f t="shared" si="3"/>
        <v>0</v>
      </c>
      <c r="K17" s="93"/>
    </row>
    <row r="18" spans="1:11">
      <c r="A18" s="95">
        <v>6</v>
      </c>
      <c r="B18" s="95"/>
      <c r="C18" s="94"/>
      <c r="D18" s="94"/>
      <c r="E18" s="94"/>
      <c r="F18" s="96">
        <v>0</v>
      </c>
      <c r="G18" s="96">
        <f t="shared" si="0"/>
        <v>0</v>
      </c>
      <c r="H18" s="98">
        <f t="shared" si="1"/>
        <v>0</v>
      </c>
      <c r="I18" s="98">
        <f t="shared" si="2"/>
        <v>0</v>
      </c>
      <c r="J18" s="96">
        <f t="shared" si="3"/>
        <v>0</v>
      </c>
      <c r="K18" s="93"/>
    </row>
    <row r="19" spans="1:11">
      <c r="A19" s="95">
        <v>6</v>
      </c>
      <c r="B19" s="95"/>
      <c r="C19" s="94"/>
      <c r="D19" s="94"/>
      <c r="E19" s="94"/>
      <c r="F19" s="96">
        <v>0</v>
      </c>
      <c r="G19" s="96">
        <f t="shared" si="0"/>
        <v>0</v>
      </c>
      <c r="H19" s="98">
        <f t="shared" si="1"/>
        <v>0</v>
      </c>
      <c r="I19" s="98">
        <f t="shared" si="2"/>
        <v>0</v>
      </c>
      <c r="J19" s="96">
        <f t="shared" si="3"/>
        <v>0</v>
      </c>
      <c r="K19" s="93"/>
    </row>
    <row r="20" spans="1:11">
      <c r="A20" s="95">
        <v>6</v>
      </c>
      <c r="B20" s="95"/>
      <c r="C20" s="94"/>
      <c r="D20" s="94"/>
      <c r="E20" s="94"/>
      <c r="F20" s="96">
        <v>0</v>
      </c>
      <c r="G20" s="96">
        <f t="shared" si="0"/>
        <v>0</v>
      </c>
      <c r="H20" s="98">
        <f t="shared" si="1"/>
        <v>0</v>
      </c>
      <c r="I20" s="98">
        <f t="shared" si="2"/>
        <v>0</v>
      </c>
      <c r="J20" s="96">
        <f t="shared" si="3"/>
        <v>0</v>
      </c>
      <c r="K20" s="93"/>
    </row>
    <row r="21" spans="1:11">
      <c r="A21" s="95">
        <v>6</v>
      </c>
      <c r="B21" s="95"/>
      <c r="C21" s="94"/>
      <c r="D21" s="94"/>
      <c r="E21" s="94"/>
      <c r="F21" s="96">
        <v>0</v>
      </c>
      <c r="G21" s="96">
        <f t="shared" si="0"/>
        <v>0</v>
      </c>
      <c r="H21" s="98">
        <f t="shared" si="1"/>
        <v>0</v>
      </c>
      <c r="I21" s="98">
        <f t="shared" si="2"/>
        <v>0</v>
      </c>
      <c r="J21" s="96">
        <f t="shared" si="3"/>
        <v>0</v>
      </c>
      <c r="K21" s="93"/>
    </row>
    <row r="22" spans="1:11">
      <c r="A22" s="95">
        <v>6</v>
      </c>
      <c r="B22" s="95"/>
      <c r="C22" s="94"/>
      <c r="D22" s="94"/>
      <c r="E22" s="94"/>
      <c r="F22" s="96">
        <v>0</v>
      </c>
      <c r="G22" s="96">
        <f t="shared" si="0"/>
        <v>0</v>
      </c>
      <c r="H22" s="98">
        <f t="shared" si="1"/>
        <v>0</v>
      </c>
      <c r="I22" s="98">
        <f t="shared" si="2"/>
        <v>0</v>
      </c>
      <c r="J22" s="96">
        <f t="shared" si="3"/>
        <v>0</v>
      </c>
      <c r="K22" s="93"/>
    </row>
    <row r="23" spans="1:11">
      <c r="A23" s="95">
        <v>6</v>
      </c>
      <c r="B23" s="95"/>
      <c r="C23" s="94"/>
      <c r="D23" s="94"/>
      <c r="E23" s="96"/>
      <c r="F23" s="96">
        <v>0</v>
      </c>
      <c r="G23" s="96">
        <f t="shared" si="0"/>
        <v>0</v>
      </c>
      <c r="H23" s="98">
        <f t="shared" si="1"/>
        <v>0</v>
      </c>
      <c r="I23" s="98">
        <f t="shared" si="2"/>
        <v>0</v>
      </c>
      <c r="J23" s="96">
        <f t="shared" si="3"/>
        <v>0</v>
      </c>
      <c r="K23" s="97"/>
    </row>
    <row r="24" spans="1:11" ht="21" thickBot="1">
      <c r="A24" s="111">
        <v>6</v>
      </c>
      <c r="B24" s="111"/>
      <c r="C24" s="110"/>
      <c r="D24" s="110"/>
      <c r="E24" s="110"/>
      <c r="F24" s="109">
        <v>0</v>
      </c>
      <c r="G24" s="109">
        <f t="shared" si="0"/>
        <v>0</v>
      </c>
      <c r="H24" s="108">
        <f t="shared" si="1"/>
        <v>0</v>
      </c>
      <c r="I24" s="98">
        <f t="shared" si="2"/>
        <v>0</v>
      </c>
      <c r="J24" s="109">
        <f t="shared" si="3"/>
        <v>0</v>
      </c>
      <c r="K24" s="107"/>
    </row>
    <row r="25" spans="1:11" ht="21" thickBot="1">
      <c r="A25" s="106" t="s">
        <v>151</v>
      </c>
      <c r="B25" s="105"/>
      <c r="C25" s="104"/>
      <c r="D25" s="104"/>
      <c r="E25" s="104"/>
      <c r="F25" s="103">
        <f>SUM(F3:F24)</f>
        <v>100</v>
      </c>
      <c r="G25" s="103">
        <f>SUM(G3:G24)</f>
        <v>75</v>
      </c>
      <c r="H25" s="103">
        <f t="shared" si="1"/>
        <v>12.5</v>
      </c>
      <c r="I25" s="103">
        <f>SUM(I3:I24)</f>
        <v>87.5</v>
      </c>
      <c r="J25" s="103">
        <f>SUM(J3:J24)</f>
        <v>12.5</v>
      </c>
      <c r="K25" s="102"/>
    </row>
    <row r="26" spans="1:11">
      <c r="A26" s="101"/>
      <c r="B26" s="101"/>
      <c r="C26" s="100"/>
      <c r="D26" s="100"/>
      <c r="E26" s="100"/>
      <c r="F26" s="98"/>
      <c r="G26" s="100"/>
      <c r="H26" s="100"/>
      <c r="I26" s="98"/>
      <c r="J26" s="100"/>
      <c r="K26" s="99"/>
    </row>
    <row r="27" spans="1:11">
      <c r="A27" s="95"/>
      <c r="B27" s="95"/>
      <c r="C27" s="94"/>
      <c r="D27" s="94"/>
      <c r="E27" s="94"/>
      <c r="F27" s="96"/>
      <c r="G27" s="94"/>
      <c r="H27" s="94"/>
      <c r="I27" s="96"/>
      <c r="J27" s="94"/>
      <c r="K27" s="93"/>
    </row>
    <row r="28" spans="1:11">
      <c r="A28" s="95"/>
      <c r="B28" s="95"/>
      <c r="C28" s="94"/>
      <c r="D28" s="94"/>
      <c r="E28" s="94"/>
      <c r="F28" s="96"/>
      <c r="G28" s="94"/>
      <c r="H28" s="94"/>
      <c r="I28" s="96"/>
      <c r="J28" s="94"/>
      <c r="K28" s="93"/>
    </row>
    <row r="29" spans="1:11">
      <c r="A29" s="95"/>
      <c r="B29" s="95"/>
      <c r="C29" s="94"/>
      <c r="D29" s="94"/>
      <c r="E29" s="94"/>
      <c r="F29" s="96"/>
      <c r="G29" s="94"/>
      <c r="H29" s="94"/>
      <c r="I29" s="96"/>
      <c r="J29" s="94"/>
      <c r="K29" s="93"/>
    </row>
    <row r="30" spans="1:11">
      <c r="A30" s="95"/>
      <c r="B30" s="95"/>
      <c r="C30" s="94"/>
      <c r="D30" s="94"/>
      <c r="E30" s="94"/>
      <c r="F30" s="96"/>
      <c r="G30" s="94"/>
      <c r="H30" s="94"/>
      <c r="I30" s="96"/>
      <c r="J30" s="94"/>
      <c r="K30" s="93"/>
    </row>
    <row r="31" spans="1:11">
      <c r="A31" s="95"/>
      <c r="B31" s="95"/>
      <c r="C31" s="94"/>
      <c r="D31" s="94"/>
      <c r="E31" s="94"/>
      <c r="F31" s="96"/>
      <c r="G31" s="94"/>
      <c r="H31" s="94"/>
      <c r="I31" s="96"/>
      <c r="J31" s="94"/>
      <c r="K31" s="93"/>
    </row>
    <row r="32" spans="1:11">
      <c r="A32" s="95"/>
      <c r="B32" s="95"/>
      <c r="C32" s="94"/>
      <c r="D32" s="94"/>
      <c r="E32" s="94"/>
      <c r="F32" s="96"/>
      <c r="G32" s="94"/>
      <c r="H32" s="94"/>
      <c r="I32" s="94"/>
      <c r="J32" s="94"/>
      <c r="K32" s="93"/>
    </row>
    <row r="33" spans="1:11">
      <c r="A33" s="95"/>
      <c r="B33" s="95"/>
      <c r="C33" s="94"/>
      <c r="D33" s="94"/>
      <c r="E33" s="94"/>
      <c r="F33" s="96"/>
      <c r="G33" s="94"/>
      <c r="H33" s="94"/>
      <c r="I33" s="94"/>
      <c r="J33" s="94"/>
      <c r="K33" s="93"/>
    </row>
    <row r="34" spans="1:11">
      <c r="A34" s="95"/>
      <c r="B34" s="95"/>
      <c r="C34" s="94"/>
      <c r="D34" s="94"/>
      <c r="E34" s="94"/>
      <c r="F34" s="96"/>
      <c r="G34" s="94"/>
      <c r="H34" s="94"/>
      <c r="I34" s="94"/>
      <c r="J34" s="94"/>
      <c r="K34" s="93"/>
    </row>
    <row r="35" spans="1:11">
      <c r="A35" s="95"/>
      <c r="B35" s="95"/>
      <c r="C35" s="94"/>
      <c r="D35" s="94"/>
      <c r="E35" s="94"/>
      <c r="F35" s="96"/>
      <c r="G35" s="94"/>
      <c r="H35" s="94"/>
      <c r="I35" s="94"/>
      <c r="J35" s="94"/>
      <c r="K35" s="93"/>
    </row>
    <row r="36" spans="1:11">
      <c r="A36" s="95"/>
      <c r="B36" s="95"/>
      <c r="C36" s="94"/>
      <c r="D36" s="94"/>
      <c r="E36" s="94"/>
      <c r="F36" s="96"/>
      <c r="G36" s="94"/>
      <c r="H36" s="94"/>
      <c r="I36" s="94"/>
      <c r="J36" s="94"/>
      <c r="K36" s="93"/>
    </row>
    <row r="37" spans="1:11">
      <c r="A37" s="95"/>
      <c r="B37" s="95"/>
      <c r="C37" s="94"/>
      <c r="D37" s="94"/>
      <c r="E37" s="94"/>
      <c r="F37" s="96"/>
      <c r="G37" s="94"/>
      <c r="H37" s="94"/>
      <c r="I37" s="94"/>
      <c r="J37" s="94"/>
      <c r="K37" s="93"/>
    </row>
    <row r="38" spans="1:11">
      <c r="A38" s="95"/>
      <c r="B38" s="95"/>
      <c r="C38" s="94"/>
      <c r="D38" s="94"/>
      <c r="E38" s="94"/>
      <c r="F38" s="96"/>
      <c r="G38" s="94"/>
      <c r="H38" s="94"/>
      <c r="I38" s="94"/>
      <c r="J38" s="94"/>
      <c r="K38" s="93"/>
    </row>
    <row r="39" spans="1:11">
      <c r="A39" s="95"/>
      <c r="B39" s="95"/>
      <c r="C39" s="94"/>
      <c r="D39" s="94"/>
      <c r="E39" s="94"/>
      <c r="F39" s="96"/>
      <c r="G39" s="94"/>
      <c r="H39" s="94"/>
      <c r="I39" s="94"/>
      <c r="J39" s="94"/>
      <c r="K39" s="93"/>
    </row>
    <row r="40" spans="1:11">
      <c r="A40" s="95"/>
      <c r="B40" s="95"/>
      <c r="C40" s="94"/>
      <c r="D40" s="94"/>
      <c r="E40" s="94"/>
      <c r="F40" s="96"/>
      <c r="G40" s="94"/>
      <c r="H40" s="94"/>
      <c r="I40" s="94"/>
      <c r="J40" s="94"/>
      <c r="K40" s="93"/>
    </row>
    <row r="41" spans="1:11">
      <c r="A41" s="95"/>
      <c r="B41" s="95"/>
      <c r="C41" s="94"/>
      <c r="D41" s="94"/>
      <c r="E41" s="94"/>
      <c r="F41" s="94"/>
      <c r="G41" s="94"/>
      <c r="H41" s="94"/>
      <c r="I41" s="94"/>
      <c r="J41" s="94"/>
      <c r="K41" s="93"/>
    </row>
    <row r="42" spans="1:11">
      <c r="A42" s="95"/>
      <c r="B42" s="95"/>
      <c r="C42" s="94"/>
      <c r="D42" s="94"/>
      <c r="E42" s="94"/>
      <c r="F42" s="94"/>
      <c r="G42" s="94"/>
      <c r="H42" s="94"/>
      <c r="I42" s="94"/>
      <c r="J42" s="94"/>
      <c r="K42" s="93"/>
    </row>
  </sheetData>
  <pageMargins left="0" right="0" top="0" bottom="0" header="0" footer="0"/>
  <pageSetup scale="63" orientation="landscape"/>
  <ignoredErrors>
    <ignoredError sqref="H3:H25"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40" workbookViewId="0">
      <selection activeCell="M21" sqref="M21"/>
    </sheetView>
  </sheetViews>
  <sheetFormatPr baseColWidth="10" defaultColWidth="8.83203125" defaultRowHeight="14" x14ac:dyDescent="0"/>
  <cols>
    <col min="1" max="1" width="19.5" customWidth="1"/>
    <col min="2" max="2" width="21.1640625" bestFit="1" customWidth="1"/>
    <col min="3" max="3" width="17.6640625" bestFit="1" customWidth="1"/>
    <col min="4" max="4" width="22" customWidth="1"/>
    <col min="5" max="5" width="15" bestFit="1" customWidth="1"/>
    <col min="6" max="6" width="15.33203125" customWidth="1"/>
  </cols>
  <sheetData>
    <row r="1" spans="1:6" ht="16">
      <c r="A1" s="9" t="s">
        <v>0</v>
      </c>
      <c r="B1" s="45"/>
      <c r="C1" s="45"/>
      <c r="D1" s="45"/>
      <c r="E1" s="45"/>
      <c r="F1" s="45"/>
    </row>
    <row r="2" spans="1:6">
      <c r="A2" s="11" t="s">
        <v>1</v>
      </c>
      <c r="B2" s="45"/>
      <c r="C2" s="45"/>
      <c r="D2" s="45"/>
      <c r="E2" s="45"/>
      <c r="F2" s="45"/>
    </row>
    <row r="3" spans="1:6">
      <c r="A3" s="12"/>
      <c r="B3" s="45"/>
      <c r="C3" s="45"/>
      <c r="D3" s="45"/>
      <c r="E3" s="45"/>
      <c r="F3" s="45"/>
    </row>
    <row r="4" spans="1:6">
      <c r="A4" s="12"/>
      <c r="B4" s="45"/>
      <c r="C4" s="45"/>
      <c r="D4" s="45"/>
      <c r="E4" s="45"/>
      <c r="F4" s="45"/>
    </row>
    <row r="5" spans="1:6">
      <c r="A5" s="12" t="s">
        <v>174</v>
      </c>
      <c r="B5" s="10"/>
      <c r="C5" s="10"/>
      <c r="D5" s="10"/>
      <c r="E5" s="10"/>
      <c r="F5" s="10"/>
    </row>
    <row r="8" spans="1:6">
      <c r="A8" s="1" t="s">
        <v>2</v>
      </c>
      <c r="B8" s="84" t="s">
        <v>3</v>
      </c>
      <c r="E8" s="1" t="s">
        <v>4</v>
      </c>
      <c r="F8" s="84" t="s">
        <v>5</v>
      </c>
    </row>
    <row r="9" spans="1:6">
      <c r="A9" s="1" t="s">
        <v>6</v>
      </c>
      <c r="B9" s="84" t="s">
        <v>7</v>
      </c>
      <c r="E9" s="1" t="s">
        <v>8</v>
      </c>
      <c r="F9" s="84" t="s">
        <v>9</v>
      </c>
    </row>
    <row r="10" spans="1:6">
      <c r="A10" s="1" t="s">
        <v>10</v>
      </c>
      <c r="B10" s="84" t="s">
        <v>11</v>
      </c>
      <c r="E10" s="1" t="s">
        <v>12</v>
      </c>
      <c r="F10" s="84" t="s">
        <v>9</v>
      </c>
    </row>
    <row r="11" spans="1:6">
      <c r="B11" s="84" t="s">
        <v>13</v>
      </c>
      <c r="E11" s="1" t="s">
        <v>14</v>
      </c>
      <c r="F11" s="84" t="s">
        <v>15</v>
      </c>
    </row>
    <row r="13" spans="1:6">
      <c r="A13" s="22" t="s">
        <v>16</v>
      </c>
      <c r="B13" s="25"/>
      <c r="C13" s="25"/>
      <c r="D13" s="25"/>
      <c r="E13" s="25"/>
      <c r="F13" s="25"/>
    </row>
    <row r="14" spans="1:6">
      <c r="A14" s="23" t="s">
        <v>21</v>
      </c>
      <c r="B14" s="26"/>
      <c r="C14" s="26"/>
      <c r="D14" s="26"/>
      <c r="E14" s="26"/>
      <c r="F14" s="66">
        <f>+'Original Contract Work'!F63</f>
        <v>0</v>
      </c>
    </row>
    <row r="15" spans="1:6">
      <c r="A15" s="23" t="s">
        <v>22</v>
      </c>
      <c r="B15" s="26"/>
      <c r="C15" s="26"/>
      <c r="D15" s="26"/>
      <c r="E15" s="26"/>
      <c r="F15" s="67">
        <f>+'Change Order'!G17</f>
        <v>0</v>
      </c>
    </row>
    <row r="16" spans="1:6">
      <c r="A16" s="23" t="s">
        <v>23</v>
      </c>
      <c r="B16" s="26"/>
      <c r="C16" s="26"/>
      <c r="D16" s="26"/>
      <c r="E16" s="26"/>
      <c r="F16" s="67">
        <f>+F14+F15</f>
        <v>0</v>
      </c>
    </row>
    <row r="17" spans="1:6">
      <c r="A17" s="26"/>
      <c r="B17" s="26"/>
      <c r="C17" s="26"/>
      <c r="D17" s="26"/>
      <c r="E17" s="26"/>
      <c r="F17" s="26"/>
    </row>
    <row r="18" spans="1:6">
      <c r="A18" s="22" t="s">
        <v>24</v>
      </c>
      <c r="B18" s="25"/>
      <c r="C18" s="25"/>
      <c r="D18" s="25"/>
      <c r="E18" s="25"/>
      <c r="F18" s="25"/>
    </row>
    <row r="19" spans="1:6">
      <c r="A19" s="23" t="s">
        <v>25</v>
      </c>
      <c r="B19" s="26"/>
      <c r="C19" s="26"/>
      <c r="D19" s="26"/>
      <c r="E19" s="26"/>
      <c r="F19" s="67">
        <f>+'Original Contract Work'!J63</f>
        <v>0</v>
      </c>
    </row>
    <row r="20" spans="1:6">
      <c r="A20" s="23" t="s">
        <v>139</v>
      </c>
      <c r="B20" s="26"/>
      <c r="C20" s="26"/>
      <c r="D20" s="26"/>
      <c r="E20" s="26"/>
      <c r="F20" s="67">
        <f>+'Change Order'!K17</f>
        <v>0</v>
      </c>
    </row>
    <row r="21" spans="1:6">
      <c r="A21" s="23" t="s">
        <v>140</v>
      </c>
      <c r="B21" s="26"/>
      <c r="C21" s="26"/>
      <c r="D21" s="26"/>
      <c r="E21" s="26"/>
      <c r="F21" s="67">
        <f>+F20+F19</f>
        <v>0</v>
      </c>
    </row>
    <row r="22" spans="1:6">
      <c r="A22" s="81" t="s">
        <v>137</v>
      </c>
      <c r="B22" s="82"/>
      <c r="C22" s="82"/>
      <c r="D22" s="82"/>
      <c r="E22" s="82"/>
      <c r="F22" s="83">
        <f>F21*0.05</f>
        <v>0</v>
      </c>
    </row>
    <row r="23" spans="1:6">
      <c r="A23" s="23" t="s">
        <v>162</v>
      </c>
      <c r="B23" s="26"/>
      <c r="C23" s="26"/>
      <c r="D23" s="26"/>
      <c r="E23" s="26"/>
      <c r="F23" s="67">
        <f>+F21-F22</f>
        <v>0</v>
      </c>
    </row>
    <row r="24" spans="1:6">
      <c r="A24" s="23" t="s">
        <v>26</v>
      </c>
      <c r="B24" s="26"/>
      <c r="C24" s="26"/>
      <c r="D24" s="26"/>
      <c r="E24" s="26"/>
      <c r="F24" s="67">
        <f>+'Stored Material'!K17</f>
        <v>0</v>
      </c>
    </row>
    <row r="25" spans="1:6">
      <c r="A25" s="23" t="s">
        <v>141</v>
      </c>
      <c r="B25" s="26"/>
      <c r="C25" s="26"/>
      <c r="D25" s="26"/>
      <c r="E25" s="26"/>
      <c r="F25" s="67">
        <f>+F23+F24</f>
        <v>0</v>
      </c>
    </row>
    <row r="26" spans="1:6">
      <c r="A26" s="23" t="s">
        <v>27</v>
      </c>
      <c r="B26" s="26"/>
      <c r="C26" s="26"/>
      <c r="D26" s="26"/>
      <c r="E26" s="26"/>
      <c r="F26" s="80">
        <v>0</v>
      </c>
    </row>
    <row r="27" spans="1:6">
      <c r="A27" s="23" t="s">
        <v>28</v>
      </c>
      <c r="B27" s="26"/>
      <c r="C27" s="26"/>
      <c r="D27" s="26"/>
      <c r="E27" s="26"/>
      <c r="F27" s="67"/>
    </row>
    <row r="28" spans="1:6">
      <c r="A28" s="24" t="s">
        <v>138</v>
      </c>
      <c r="B28" s="26"/>
      <c r="C28" s="26"/>
      <c r="D28" s="26"/>
      <c r="E28" s="26"/>
      <c r="F28" s="67"/>
    </row>
    <row r="29" spans="1:6" ht="15" thickBot="1">
      <c r="A29" s="23" t="s">
        <v>163</v>
      </c>
      <c r="B29" s="26"/>
      <c r="C29" s="26"/>
      <c r="D29" s="26"/>
      <c r="E29" s="26"/>
      <c r="F29" s="79">
        <f>+F23-F26-F27-F28</f>
        <v>0</v>
      </c>
    </row>
    <row r="30" spans="1:6" ht="16" thickTop="1" thickBot="1">
      <c r="A30" s="2"/>
      <c r="F30" s="3"/>
    </row>
    <row r="31" spans="1:6">
      <c r="A31" s="13"/>
      <c r="B31" s="6"/>
      <c r="C31" s="6"/>
      <c r="D31" s="6"/>
      <c r="E31" s="6"/>
      <c r="F31" s="7"/>
    </row>
    <row r="32" spans="1:6">
      <c r="A32" s="14" t="s">
        <v>17</v>
      </c>
      <c r="B32" s="3"/>
      <c r="C32" s="3"/>
      <c r="D32" s="3"/>
      <c r="E32" s="3"/>
      <c r="F32" s="15"/>
    </row>
    <row r="33" spans="1:6" ht="185.25" customHeight="1" thickBot="1">
      <c r="A33" s="131" t="s">
        <v>135</v>
      </c>
      <c r="B33" s="132"/>
      <c r="C33" s="132"/>
      <c r="D33" s="132"/>
      <c r="E33" s="132"/>
      <c r="F33" s="133"/>
    </row>
    <row r="34" spans="1:6" ht="22.5" customHeight="1">
      <c r="A34" s="137" t="s">
        <v>169</v>
      </c>
      <c r="B34" s="138"/>
      <c r="C34" s="139" t="s">
        <v>170</v>
      </c>
      <c r="D34" s="138"/>
      <c r="E34" s="139" t="s">
        <v>171</v>
      </c>
      <c r="F34" s="140"/>
    </row>
    <row r="35" spans="1:6">
      <c r="A35" s="118" t="s">
        <v>20</v>
      </c>
      <c r="B35" s="3"/>
      <c r="C35" s="3"/>
      <c r="D35" s="3"/>
      <c r="E35" s="3" t="s">
        <v>172</v>
      </c>
      <c r="F35" s="15"/>
    </row>
    <row r="36" spans="1:6" ht="15" customHeight="1">
      <c r="A36" s="17"/>
      <c r="B36" s="3"/>
      <c r="C36" s="141" t="s">
        <v>173</v>
      </c>
      <c r="D36" s="141"/>
      <c r="E36" s="141"/>
      <c r="F36" s="142"/>
    </row>
    <row r="37" spans="1:6" ht="15" thickBot="1">
      <c r="A37" s="19"/>
      <c r="B37" s="20"/>
      <c r="C37" s="20"/>
      <c r="D37" s="20"/>
      <c r="E37" s="20"/>
      <c r="F37" s="21"/>
    </row>
    <row r="38" spans="1:6" ht="16">
      <c r="A38" s="9" t="str">
        <f>+A1</f>
        <v>PERIODIC ESTIMATE  FOR  PARTIAL PAYMENT</v>
      </c>
      <c r="B38" s="10"/>
      <c r="C38" s="10"/>
      <c r="D38" s="10"/>
      <c r="E38" s="10"/>
      <c r="F38" s="10"/>
    </row>
    <row r="39" spans="1:6">
      <c r="A39" s="11" t="str">
        <f>+A2</f>
        <v>SUMMARY AND APPROVALS</v>
      </c>
      <c r="B39" s="10"/>
      <c r="C39" s="10"/>
      <c r="D39" s="10"/>
      <c r="E39" s="10"/>
      <c r="F39" s="10"/>
    </row>
    <row r="40" spans="1:6">
      <c r="A40" s="12"/>
      <c r="B40" s="10"/>
      <c r="C40" s="10"/>
      <c r="D40" s="10"/>
      <c r="E40" s="10"/>
      <c r="F40" s="10"/>
    </row>
    <row r="41" spans="1:6">
      <c r="A41" s="12"/>
      <c r="B41" s="10"/>
      <c r="C41" s="10"/>
      <c r="D41" s="10"/>
      <c r="E41" s="10"/>
      <c r="F41" s="10"/>
    </row>
    <row r="42" spans="1:6">
      <c r="A42" s="12" t="str">
        <f>+A5</f>
        <v>PERIODIC ESTIMATE  NO.  # - PERIOD XXXX, 2017 THROUGH  XXXXXX, 2017</v>
      </c>
      <c r="B42" s="10"/>
      <c r="C42" s="10"/>
      <c r="D42" s="10"/>
      <c r="E42" s="10"/>
      <c r="F42" s="10"/>
    </row>
    <row r="43" spans="1:6" ht="15" thickBot="1"/>
    <row r="44" spans="1:6">
      <c r="A44" s="13"/>
      <c r="B44" s="6"/>
      <c r="C44" s="6"/>
      <c r="D44" s="6"/>
      <c r="E44" s="6"/>
      <c r="F44" s="7"/>
    </row>
    <row r="45" spans="1:6">
      <c r="A45" s="14" t="s">
        <v>29</v>
      </c>
      <c r="B45" s="3"/>
      <c r="C45" s="3"/>
      <c r="D45" s="3"/>
      <c r="E45" s="3"/>
      <c r="F45" s="15"/>
    </row>
    <row r="46" spans="1:6" ht="67.5" customHeight="1">
      <c r="A46" s="134" t="s">
        <v>30</v>
      </c>
      <c r="B46" s="135"/>
      <c r="C46" s="135"/>
      <c r="D46" s="135"/>
      <c r="E46" s="135"/>
      <c r="F46" s="136"/>
    </row>
    <row r="47" spans="1:6">
      <c r="A47" s="17"/>
      <c r="B47" s="3"/>
      <c r="C47" s="3"/>
      <c r="D47" s="3"/>
      <c r="E47" s="3"/>
      <c r="F47" s="15"/>
    </row>
    <row r="48" spans="1:6">
      <c r="A48" s="14" t="s">
        <v>31</v>
      </c>
      <c r="B48" s="3"/>
      <c r="C48" s="3"/>
      <c r="D48" s="3"/>
      <c r="E48" s="3"/>
      <c r="F48" s="15"/>
    </row>
    <row r="49" spans="1:6">
      <c r="A49" s="16" t="s">
        <v>18</v>
      </c>
      <c r="B49" s="4"/>
      <c r="C49" s="4"/>
      <c r="D49" s="3"/>
      <c r="E49" s="3"/>
      <c r="F49" s="15"/>
    </row>
    <row r="50" spans="1:6">
      <c r="A50" s="17"/>
      <c r="B50" s="18" t="s">
        <v>165</v>
      </c>
      <c r="C50" s="3"/>
      <c r="D50" s="3"/>
      <c r="E50" s="3"/>
      <c r="F50" s="15"/>
    </row>
    <row r="51" spans="1:6">
      <c r="A51" s="17"/>
      <c r="B51" s="18"/>
      <c r="C51" s="3"/>
      <c r="D51" s="3"/>
      <c r="E51" s="3"/>
      <c r="F51" s="15"/>
    </row>
    <row r="52" spans="1:6">
      <c r="A52" s="17"/>
      <c r="B52" s="3" t="s">
        <v>164</v>
      </c>
      <c r="C52" s="3"/>
      <c r="D52" s="3"/>
      <c r="E52" s="3"/>
      <c r="F52" s="15"/>
    </row>
    <row r="53" spans="1:6">
      <c r="A53" s="17"/>
      <c r="B53" s="3" t="s">
        <v>166</v>
      </c>
      <c r="C53" s="3"/>
      <c r="D53" s="3"/>
      <c r="E53" s="3"/>
      <c r="F53" s="15"/>
    </row>
    <row r="54" spans="1:6">
      <c r="A54" s="16" t="s">
        <v>19</v>
      </c>
      <c r="B54" s="4"/>
      <c r="C54" s="4"/>
      <c r="D54" s="3"/>
      <c r="E54" s="3"/>
      <c r="F54" s="15"/>
    </row>
    <row r="55" spans="1:6">
      <c r="A55" s="17"/>
      <c r="B55" s="3"/>
      <c r="C55" s="3"/>
      <c r="D55" s="3"/>
      <c r="E55" s="3"/>
      <c r="F55" s="15"/>
    </row>
    <row r="56" spans="1:6">
      <c r="A56" s="14" t="s">
        <v>32</v>
      </c>
      <c r="B56" s="3"/>
      <c r="C56" s="3"/>
      <c r="D56" s="3"/>
      <c r="E56" s="3"/>
      <c r="F56" s="15"/>
    </row>
    <row r="57" spans="1:6">
      <c r="A57" s="16" t="s">
        <v>18</v>
      </c>
      <c r="B57" s="4"/>
      <c r="C57" s="4"/>
      <c r="D57" s="3"/>
      <c r="E57" s="3"/>
      <c r="F57" s="15"/>
    </row>
    <row r="58" spans="1:6">
      <c r="A58" s="17"/>
      <c r="B58" s="18" t="s">
        <v>167</v>
      </c>
      <c r="C58" s="3"/>
      <c r="D58" s="3"/>
      <c r="E58" s="3"/>
      <c r="F58" s="15"/>
    </row>
    <row r="59" spans="1:6">
      <c r="A59" s="17"/>
      <c r="B59" s="18"/>
      <c r="C59" s="3"/>
      <c r="D59" s="3"/>
      <c r="E59" s="3"/>
      <c r="F59" s="15"/>
    </row>
    <row r="60" spans="1:6">
      <c r="A60" s="17"/>
      <c r="B60" s="3" t="s">
        <v>164</v>
      </c>
      <c r="C60" s="3"/>
      <c r="D60" s="3"/>
      <c r="E60" s="3"/>
      <c r="F60" s="15"/>
    </row>
    <row r="61" spans="1:6">
      <c r="A61" s="17"/>
      <c r="B61" s="3" t="s">
        <v>168</v>
      </c>
      <c r="C61" s="3"/>
      <c r="D61" s="3"/>
      <c r="E61" s="3"/>
      <c r="F61" s="15"/>
    </row>
    <row r="62" spans="1:6">
      <c r="A62" s="16" t="s">
        <v>19</v>
      </c>
      <c r="B62" s="4"/>
      <c r="C62" s="4"/>
      <c r="D62" s="3"/>
      <c r="E62" s="3"/>
      <c r="F62" s="15"/>
    </row>
    <row r="63" spans="1:6" ht="15" thickBot="1">
      <c r="A63" s="19"/>
      <c r="B63" s="20"/>
      <c r="C63" s="20"/>
      <c r="D63" s="20"/>
      <c r="E63" s="20"/>
      <c r="F63" s="21"/>
    </row>
  </sheetData>
  <mergeCells count="7">
    <mergeCell ref="A33:F33"/>
    <mergeCell ref="A46:F46"/>
    <mergeCell ref="A34:B34"/>
    <mergeCell ref="C34:D34"/>
    <mergeCell ref="E34:F34"/>
    <mergeCell ref="E36:F36"/>
    <mergeCell ref="C36:D36"/>
  </mergeCells>
  <pageMargins left="0.7" right="0.7" top="0.75" bottom="0.75" header="0.3" footer="0.3"/>
  <pageSetup scale="81" orientation="portrait"/>
  <rowBreaks count="1" manualBreakCount="1">
    <brk id="37" max="5"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63"/>
  <sheetViews>
    <sheetView view="pageBreakPreview" topLeftCell="A49" zoomScale="60" workbookViewId="0">
      <selection activeCell="N13" sqref="N13"/>
    </sheetView>
  </sheetViews>
  <sheetFormatPr baseColWidth="10" defaultColWidth="8.83203125" defaultRowHeight="14" x14ac:dyDescent="0"/>
  <cols>
    <col min="1" max="1" width="22.5" customWidth="1"/>
    <col min="2" max="2" width="46.5" bestFit="1" customWidth="1"/>
    <col min="3" max="13" width="21.6640625" customWidth="1"/>
  </cols>
  <sheetData>
    <row r="1" spans="1:11" ht="16">
      <c r="A1" s="9" t="str">
        <f>+'Invoice # Cover'!A1</f>
        <v>PERIODIC ESTIMATE  FOR  PARTIAL PAYMENT</v>
      </c>
      <c r="B1" s="48"/>
      <c r="C1" s="68"/>
      <c r="D1" s="48"/>
      <c r="E1" s="48"/>
      <c r="F1" s="48"/>
      <c r="G1" s="48"/>
      <c r="H1" s="48"/>
      <c r="I1" s="48"/>
      <c r="J1" s="48"/>
      <c r="K1" s="48"/>
    </row>
    <row r="2" spans="1:11">
      <c r="A2" s="11" t="str">
        <f>+'Invoice # Cover'!A2</f>
        <v>SUMMARY AND APPROVALS</v>
      </c>
      <c r="B2" s="48"/>
      <c r="C2" s="68"/>
      <c r="D2" s="48"/>
      <c r="E2" s="48"/>
      <c r="F2" s="48"/>
      <c r="G2" s="48"/>
      <c r="H2" s="48"/>
      <c r="I2" s="48"/>
      <c r="J2" s="48"/>
      <c r="K2" s="48"/>
    </row>
    <row r="3" spans="1:11">
      <c r="A3" s="12"/>
      <c r="B3" s="48"/>
      <c r="C3" s="48"/>
      <c r="D3" s="48"/>
      <c r="E3" s="48"/>
      <c r="F3" s="48"/>
      <c r="G3" s="48"/>
      <c r="H3" s="48"/>
      <c r="I3" s="48"/>
      <c r="J3" s="48"/>
      <c r="K3" s="48"/>
    </row>
    <row r="4" spans="1:11">
      <c r="A4" s="12"/>
      <c r="B4" s="49"/>
      <c r="C4" s="49"/>
      <c r="D4" s="48"/>
      <c r="E4" s="48"/>
      <c r="F4" s="48"/>
      <c r="G4" s="48"/>
      <c r="H4" s="48"/>
      <c r="I4" s="48"/>
      <c r="J4" s="48"/>
      <c r="K4" s="48"/>
    </row>
    <row r="5" spans="1:11">
      <c r="A5" s="12" t="str">
        <f>+'Invoice # Cover'!A5</f>
        <v>PERIODIC ESTIMATE  NO.  # - PERIOD XXXX, 2017 THROUGH  XXXXXX, 2017</v>
      </c>
      <c r="B5" s="49"/>
      <c r="C5" s="49"/>
      <c r="D5" s="48"/>
      <c r="E5" s="48"/>
      <c r="F5" s="48"/>
      <c r="G5" s="48"/>
      <c r="H5" s="48"/>
      <c r="I5" s="48"/>
      <c r="J5" s="48"/>
      <c r="K5" s="48"/>
    </row>
    <row r="6" spans="1:11">
      <c r="A6" s="27"/>
      <c r="B6" s="5"/>
      <c r="D6" s="5"/>
      <c r="E6" s="5"/>
      <c r="F6" s="8"/>
    </row>
    <row r="7" spans="1:11" ht="15" thickBot="1">
      <c r="A7" s="49" t="s">
        <v>82</v>
      </c>
      <c r="B7" s="48"/>
      <c r="C7" s="48"/>
      <c r="D7" s="48"/>
      <c r="E7" s="48"/>
      <c r="F7" s="48"/>
      <c r="G7" s="48"/>
      <c r="H7" s="48"/>
      <c r="I7" s="48"/>
      <c r="J7" s="48"/>
      <c r="K7" s="48"/>
    </row>
    <row r="8" spans="1:11">
      <c r="A8" s="53"/>
      <c r="B8" s="54"/>
      <c r="C8" s="58" t="s">
        <v>82</v>
      </c>
      <c r="D8" s="58"/>
      <c r="E8" s="58"/>
      <c r="F8" s="59"/>
      <c r="G8" s="58" t="s">
        <v>90</v>
      </c>
      <c r="H8" s="59"/>
      <c r="I8" s="61" t="s">
        <v>93</v>
      </c>
      <c r="J8" s="62"/>
      <c r="K8" s="63"/>
    </row>
    <row r="9" spans="1:11" ht="30" customHeight="1">
      <c r="A9" s="50" t="s">
        <v>33</v>
      </c>
      <c r="B9" s="51" t="s">
        <v>34</v>
      </c>
      <c r="C9" s="51" t="s">
        <v>35</v>
      </c>
      <c r="D9" s="51" t="s">
        <v>83</v>
      </c>
      <c r="E9" s="51" t="s">
        <v>36</v>
      </c>
      <c r="F9" s="52" t="s">
        <v>37</v>
      </c>
      <c r="G9" s="51" t="s">
        <v>35</v>
      </c>
      <c r="H9" s="52" t="s">
        <v>37</v>
      </c>
      <c r="I9" s="50" t="s">
        <v>35</v>
      </c>
      <c r="J9" s="51" t="s">
        <v>37</v>
      </c>
      <c r="K9" s="60" t="s">
        <v>96</v>
      </c>
    </row>
    <row r="10" spans="1:11" ht="30" customHeight="1" thickBot="1">
      <c r="A10" s="55" t="s">
        <v>84</v>
      </c>
      <c r="B10" s="56" t="s">
        <v>85</v>
      </c>
      <c r="C10" s="56" t="s">
        <v>86</v>
      </c>
      <c r="D10" s="56" t="s">
        <v>87</v>
      </c>
      <c r="E10" s="56" t="s">
        <v>88</v>
      </c>
      <c r="F10" s="57" t="s">
        <v>89</v>
      </c>
      <c r="G10" s="56" t="s">
        <v>91</v>
      </c>
      <c r="H10" s="57" t="s">
        <v>92</v>
      </c>
      <c r="I10" s="55" t="s">
        <v>94</v>
      </c>
      <c r="J10" s="56" t="s">
        <v>95</v>
      </c>
      <c r="K10" s="57" t="s">
        <v>97</v>
      </c>
    </row>
    <row r="11" spans="1:11" ht="40" customHeight="1" thickBot="1">
      <c r="A11" s="124" t="s">
        <v>143</v>
      </c>
      <c r="B11" s="119"/>
      <c r="C11" s="120"/>
      <c r="D11" s="120"/>
      <c r="E11" s="121"/>
      <c r="F11" s="122"/>
      <c r="G11" s="120"/>
      <c r="H11" s="122"/>
      <c r="I11" s="120"/>
      <c r="J11" s="122"/>
      <c r="K11" s="122"/>
    </row>
    <row r="12" spans="1:11" ht="40" customHeight="1">
      <c r="A12" s="46">
        <v>1</v>
      </c>
      <c r="B12" s="28" t="s">
        <v>38</v>
      </c>
      <c r="C12" s="29">
        <v>0</v>
      </c>
      <c r="D12" s="30" t="s">
        <v>39</v>
      </c>
      <c r="E12" s="31">
        <v>0</v>
      </c>
      <c r="F12" s="32">
        <f>E12*C12</f>
        <v>0</v>
      </c>
      <c r="G12" s="29">
        <v>0</v>
      </c>
      <c r="H12" s="32">
        <f>G12*E12</f>
        <v>0</v>
      </c>
      <c r="I12" s="29">
        <v>0</v>
      </c>
      <c r="J12" s="32">
        <f>I12*E12</f>
        <v>0</v>
      </c>
      <c r="K12" s="64" t="e">
        <f>J12/F12</f>
        <v>#DIV/0!</v>
      </c>
    </row>
    <row r="13" spans="1:11" ht="40" customHeight="1">
      <c r="A13" s="47">
        <v>2</v>
      </c>
      <c r="B13" s="34" t="s">
        <v>40</v>
      </c>
      <c r="C13" s="35">
        <v>0</v>
      </c>
      <c r="D13" s="36" t="s">
        <v>41</v>
      </c>
      <c r="E13" s="37">
        <v>0</v>
      </c>
      <c r="F13" s="38">
        <f t="shared" ref="F13:F20" si="0">E13*C13</f>
        <v>0</v>
      </c>
      <c r="G13" s="35">
        <v>0</v>
      </c>
      <c r="H13" s="38">
        <f t="shared" ref="H13:H16" si="1">G13*E13</f>
        <v>0</v>
      </c>
      <c r="I13" s="35">
        <v>0</v>
      </c>
      <c r="J13" s="38">
        <f t="shared" ref="J13:J16" si="2">I13*E13</f>
        <v>0</v>
      </c>
      <c r="K13" s="65" t="e">
        <f t="shared" ref="K13:K18" si="3">J13/F13</f>
        <v>#DIV/0!</v>
      </c>
    </row>
    <row r="14" spans="1:11" ht="40" customHeight="1">
      <c r="A14" s="47">
        <v>3</v>
      </c>
      <c r="B14" s="34" t="s">
        <v>42</v>
      </c>
      <c r="C14" s="35">
        <v>0</v>
      </c>
      <c r="D14" s="36" t="s">
        <v>43</v>
      </c>
      <c r="E14" s="37">
        <v>0</v>
      </c>
      <c r="F14" s="38">
        <f t="shared" si="0"/>
        <v>0</v>
      </c>
      <c r="G14" s="35">
        <v>0</v>
      </c>
      <c r="H14" s="38">
        <f t="shared" si="1"/>
        <v>0</v>
      </c>
      <c r="I14" s="35">
        <v>0</v>
      </c>
      <c r="J14" s="38">
        <f t="shared" si="2"/>
        <v>0</v>
      </c>
      <c r="K14" s="65" t="e">
        <f t="shared" si="3"/>
        <v>#DIV/0!</v>
      </c>
    </row>
    <row r="15" spans="1:11" ht="40" customHeight="1">
      <c r="A15" s="47">
        <v>4</v>
      </c>
      <c r="B15" s="34" t="s">
        <v>44</v>
      </c>
      <c r="C15" s="35">
        <v>0</v>
      </c>
      <c r="D15" s="36" t="s">
        <v>43</v>
      </c>
      <c r="E15" s="37">
        <v>0</v>
      </c>
      <c r="F15" s="38">
        <f t="shared" si="0"/>
        <v>0</v>
      </c>
      <c r="G15" s="35">
        <v>0</v>
      </c>
      <c r="H15" s="38">
        <f t="shared" si="1"/>
        <v>0</v>
      </c>
      <c r="I15" s="35">
        <v>0</v>
      </c>
      <c r="J15" s="38">
        <f t="shared" si="2"/>
        <v>0</v>
      </c>
      <c r="K15" s="65" t="e">
        <f t="shared" si="3"/>
        <v>#DIV/0!</v>
      </c>
    </row>
    <row r="16" spans="1:11" ht="40" customHeight="1">
      <c r="A16" s="47">
        <v>5</v>
      </c>
      <c r="B16" s="34" t="s">
        <v>45</v>
      </c>
      <c r="C16" s="35">
        <v>0</v>
      </c>
      <c r="D16" s="36" t="s">
        <v>46</v>
      </c>
      <c r="E16" s="37">
        <v>0</v>
      </c>
      <c r="F16" s="38">
        <f t="shared" si="0"/>
        <v>0</v>
      </c>
      <c r="G16" s="35">
        <v>0</v>
      </c>
      <c r="H16" s="38">
        <f t="shared" si="1"/>
        <v>0</v>
      </c>
      <c r="I16" s="35">
        <v>0</v>
      </c>
      <c r="J16" s="38">
        <f t="shared" si="2"/>
        <v>0</v>
      </c>
      <c r="K16" s="65" t="e">
        <f t="shared" si="3"/>
        <v>#DIV/0!</v>
      </c>
    </row>
    <row r="17" spans="1:11" ht="40" customHeight="1">
      <c r="A17" s="39" t="s">
        <v>47</v>
      </c>
      <c r="B17" s="34"/>
      <c r="C17" s="35"/>
      <c r="D17" s="36"/>
      <c r="E17" s="37"/>
      <c r="F17" s="38"/>
      <c r="G17" s="35"/>
      <c r="H17" s="38"/>
      <c r="I17" s="35"/>
      <c r="J17" s="38"/>
      <c r="K17" s="65"/>
    </row>
    <row r="18" spans="1:11" ht="40" customHeight="1" thickBot="1">
      <c r="A18" s="86" t="s">
        <v>142</v>
      </c>
      <c r="B18" s="34"/>
      <c r="C18" s="35"/>
      <c r="D18" s="36"/>
      <c r="E18" s="37"/>
      <c r="F18" s="128">
        <f>SUM(F12:F16)</f>
        <v>0</v>
      </c>
      <c r="G18" s="130"/>
      <c r="H18" s="128">
        <f>SUM(H12:H16)</f>
        <v>0</v>
      </c>
      <c r="I18" s="130"/>
      <c r="J18" s="128">
        <f>SUM(J12:J16)</f>
        <v>0</v>
      </c>
      <c r="K18" s="129" t="e">
        <f t="shared" si="3"/>
        <v>#DIV/0!</v>
      </c>
    </row>
    <row r="19" spans="1:11" ht="40" customHeight="1" thickBot="1">
      <c r="A19" s="124" t="s">
        <v>144</v>
      </c>
      <c r="B19" s="119"/>
      <c r="C19" s="120"/>
      <c r="D19" s="120"/>
      <c r="E19" s="121"/>
      <c r="F19" s="122"/>
      <c r="G19" s="120"/>
      <c r="H19" s="122"/>
      <c r="I19" s="120"/>
      <c r="J19" s="122"/>
      <c r="K19" s="123"/>
    </row>
    <row r="20" spans="1:11" ht="40" customHeight="1">
      <c r="A20" s="47">
        <v>6</v>
      </c>
      <c r="B20" s="34" t="s">
        <v>48</v>
      </c>
      <c r="C20" s="35">
        <v>0</v>
      </c>
      <c r="D20" s="36" t="s">
        <v>49</v>
      </c>
      <c r="E20" s="37">
        <v>0</v>
      </c>
      <c r="F20" s="38">
        <f t="shared" si="0"/>
        <v>0</v>
      </c>
      <c r="G20" s="35">
        <v>0</v>
      </c>
      <c r="H20" s="38">
        <f t="shared" ref="H20:H22" si="4">G20*E20</f>
        <v>0</v>
      </c>
      <c r="I20" s="35">
        <v>0</v>
      </c>
      <c r="J20" s="38">
        <f t="shared" ref="J20:J22" si="5">I20*E20</f>
        <v>0</v>
      </c>
      <c r="K20" s="65" t="e">
        <f t="shared" ref="K20:K24" si="6">J20/F20</f>
        <v>#DIV/0!</v>
      </c>
    </row>
    <row r="21" spans="1:11" ht="40" customHeight="1">
      <c r="A21" s="47">
        <v>7</v>
      </c>
      <c r="B21" s="34" t="s">
        <v>50</v>
      </c>
      <c r="C21" s="35">
        <v>0</v>
      </c>
      <c r="D21" s="36" t="s">
        <v>49</v>
      </c>
      <c r="E21" s="37">
        <v>0</v>
      </c>
      <c r="F21" s="38">
        <f>E21*C21</f>
        <v>0</v>
      </c>
      <c r="G21" s="35">
        <v>0</v>
      </c>
      <c r="H21" s="38">
        <f t="shared" si="4"/>
        <v>0</v>
      </c>
      <c r="I21" s="35">
        <v>0</v>
      </c>
      <c r="J21" s="38">
        <f t="shared" si="5"/>
        <v>0</v>
      </c>
      <c r="K21" s="65" t="e">
        <f t="shared" si="6"/>
        <v>#DIV/0!</v>
      </c>
    </row>
    <row r="22" spans="1:11" ht="40" customHeight="1">
      <c r="A22" s="47">
        <v>8</v>
      </c>
      <c r="B22" s="34" t="s">
        <v>51</v>
      </c>
      <c r="C22" s="35">
        <v>0</v>
      </c>
      <c r="D22" s="36" t="s">
        <v>49</v>
      </c>
      <c r="E22" s="37">
        <v>0</v>
      </c>
      <c r="F22" s="38">
        <f>E22*C22</f>
        <v>0</v>
      </c>
      <c r="G22" s="35">
        <v>0</v>
      </c>
      <c r="H22" s="38">
        <f t="shared" si="4"/>
        <v>0</v>
      </c>
      <c r="I22" s="35">
        <v>0</v>
      </c>
      <c r="J22" s="38">
        <f t="shared" si="5"/>
        <v>0</v>
      </c>
      <c r="K22" s="65" t="e">
        <f t="shared" si="6"/>
        <v>#DIV/0!</v>
      </c>
    </row>
    <row r="23" spans="1:11" ht="40" customHeight="1">
      <c r="A23" s="39" t="s">
        <v>47</v>
      </c>
      <c r="B23" s="34"/>
      <c r="C23" s="35"/>
      <c r="D23" s="36"/>
      <c r="E23" s="37"/>
      <c r="F23" s="38"/>
      <c r="G23" s="35"/>
      <c r="H23" s="38"/>
      <c r="I23" s="35"/>
      <c r="J23" s="38"/>
      <c r="K23" s="65"/>
    </row>
    <row r="24" spans="1:11" ht="40" customHeight="1" thickBot="1">
      <c r="A24" s="27" t="s">
        <v>142</v>
      </c>
      <c r="B24" s="34"/>
      <c r="C24" s="35"/>
      <c r="D24" s="36"/>
      <c r="E24" s="37"/>
      <c r="F24" s="128">
        <f>SUM(F20:F22)</f>
        <v>0</v>
      </c>
      <c r="G24" s="130"/>
      <c r="H24" s="128">
        <f>SUM(H20:H22)</f>
        <v>0</v>
      </c>
      <c r="I24" s="130"/>
      <c r="J24" s="128">
        <f>SUM(J20:J22)</f>
        <v>0</v>
      </c>
      <c r="K24" s="129" t="e">
        <f t="shared" si="6"/>
        <v>#DIV/0!</v>
      </c>
    </row>
    <row r="25" spans="1:11" ht="40" customHeight="1" thickBot="1">
      <c r="A25" s="124" t="s">
        <v>145</v>
      </c>
      <c r="B25" s="119"/>
      <c r="C25" s="120"/>
      <c r="D25" s="120"/>
      <c r="E25" s="121"/>
      <c r="F25" s="122"/>
      <c r="G25" s="120"/>
      <c r="H25" s="122"/>
      <c r="I25" s="120"/>
      <c r="J25" s="122"/>
      <c r="K25" s="123"/>
    </row>
    <row r="26" spans="1:11" ht="40" customHeight="1">
      <c r="A26" s="47">
        <v>9</v>
      </c>
      <c r="B26" s="34" t="s">
        <v>52</v>
      </c>
      <c r="C26" s="35">
        <v>0</v>
      </c>
      <c r="D26" s="36" t="s">
        <v>53</v>
      </c>
      <c r="E26" s="37">
        <v>0</v>
      </c>
      <c r="F26" s="38">
        <f t="shared" ref="F26:F30" si="7">E26*C26</f>
        <v>0</v>
      </c>
      <c r="G26" s="35">
        <v>0</v>
      </c>
      <c r="H26" s="38">
        <f t="shared" ref="H26:H30" si="8">G26*E26</f>
        <v>0</v>
      </c>
      <c r="I26" s="35">
        <v>0</v>
      </c>
      <c r="J26" s="38">
        <f t="shared" ref="J26:J30" si="9">I26*E26</f>
        <v>0</v>
      </c>
      <c r="K26" s="65" t="e">
        <f t="shared" ref="K26:K32" si="10">J26/F26</f>
        <v>#DIV/0!</v>
      </c>
    </row>
    <row r="27" spans="1:11" ht="40" customHeight="1">
      <c r="A27" s="47">
        <v>10</v>
      </c>
      <c r="B27" s="34" t="s">
        <v>54</v>
      </c>
      <c r="C27" s="35">
        <v>0</v>
      </c>
      <c r="D27" s="36" t="s">
        <v>55</v>
      </c>
      <c r="E27" s="37">
        <v>0</v>
      </c>
      <c r="F27" s="38">
        <f t="shared" si="7"/>
        <v>0</v>
      </c>
      <c r="G27" s="35">
        <v>0</v>
      </c>
      <c r="H27" s="38">
        <f t="shared" si="8"/>
        <v>0</v>
      </c>
      <c r="I27" s="35">
        <v>0</v>
      </c>
      <c r="J27" s="38">
        <f t="shared" si="9"/>
        <v>0</v>
      </c>
      <c r="K27" s="65" t="e">
        <f t="shared" si="10"/>
        <v>#DIV/0!</v>
      </c>
    </row>
    <row r="28" spans="1:11" ht="40" customHeight="1">
      <c r="A28" s="47">
        <v>11</v>
      </c>
      <c r="B28" s="34" t="s">
        <v>56</v>
      </c>
      <c r="C28" s="35">
        <v>0</v>
      </c>
      <c r="D28" s="36" t="s">
        <v>55</v>
      </c>
      <c r="E28" s="37">
        <v>0</v>
      </c>
      <c r="F28" s="38">
        <f t="shared" si="7"/>
        <v>0</v>
      </c>
      <c r="G28" s="35">
        <v>0</v>
      </c>
      <c r="H28" s="38">
        <f t="shared" si="8"/>
        <v>0</v>
      </c>
      <c r="I28" s="35">
        <v>0</v>
      </c>
      <c r="J28" s="38">
        <f t="shared" si="9"/>
        <v>0</v>
      </c>
      <c r="K28" s="65" t="e">
        <f t="shared" si="10"/>
        <v>#DIV/0!</v>
      </c>
    </row>
    <row r="29" spans="1:11" ht="40" customHeight="1">
      <c r="A29" s="47">
        <v>12</v>
      </c>
      <c r="B29" s="34" t="s">
        <v>57</v>
      </c>
      <c r="C29" s="35">
        <v>0</v>
      </c>
      <c r="D29" s="36" t="s">
        <v>53</v>
      </c>
      <c r="E29" s="37">
        <v>0</v>
      </c>
      <c r="F29" s="38">
        <f>E29*C29</f>
        <v>0</v>
      </c>
      <c r="G29" s="35">
        <v>0</v>
      </c>
      <c r="H29" s="38">
        <f t="shared" si="8"/>
        <v>0</v>
      </c>
      <c r="I29" s="35">
        <v>0</v>
      </c>
      <c r="J29" s="38">
        <f t="shared" si="9"/>
        <v>0</v>
      </c>
      <c r="K29" s="65" t="e">
        <f t="shared" si="10"/>
        <v>#DIV/0!</v>
      </c>
    </row>
    <row r="30" spans="1:11" ht="40" customHeight="1">
      <c r="A30" s="47">
        <v>13</v>
      </c>
      <c r="B30" s="34" t="s">
        <v>58</v>
      </c>
      <c r="C30" s="35">
        <v>0</v>
      </c>
      <c r="D30" s="36" t="s">
        <v>46</v>
      </c>
      <c r="E30" s="37">
        <v>0</v>
      </c>
      <c r="F30" s="38">
        <f t="shared" si="7"/>
        <v>0</v>
      </c>
      <c r="G30" s="35">
        <v>0</v>
      </c>
      <c r="H30" s="38">
        <f t="shared" si="8"/>
        <v>0</v>
      </c>
      <c r="I30" s="35">
        <v>0</v>
      </c>
      <c r="J30" s="38">
        <f t="shared" si="9"/>
        <v>0</v>
      </c>
      <c r="K30" s="65" t="e">
        <f t="shared" si="10"/>
        <v>#DIV/0!</v>
      </c>
    </row>
    <row r="31" spans="1:11" ht="40" customHeight="1">
      <c r="A31" s="39" t="s">
        <v>47</v>
      </c>
      <c r="B31" s="34"/>
      <c r="C31" s="35"/>
      <c r="D31" s="36"/>
      <c r="E31" s="37"/>
      <c r="F31" s="38"/>
      <c r="G31" s="35"/>
      <c r="H31" s="38"/>
      <c r="I31" s="35"/>
      <c r="J31" s="38"/>
      <c r="K31" s="65"/>
    </row>
    <row r="32" spans="1:11" ht="40" customHeight="1" thickBot="1">
      <c r="A32" s="27" t="s">
        <v>142</v>
      </c>
      <c r="B32" s="34"/>
      <c r="C32" s="35"/>
      <c r="D32" s="36"/>
      <c r="E32" s="37"/>
      <c r="F32" s="128">
        <f>SUM(F26:F30)</f>
        <v>0</v>
      </c>
      <c r="G32" s="130"/>
      <c r="H32" s="128">
        <f>SUM(H26:H30)</f>
        <v>0</v>
      </c>
      <c r="I32" s="130"/>
      <c r="J32" s="128">
        <f>SUM(J26:J30)</f>
        <v>0</v>
      </c>
      <c r="K32" s="129" t="e">
        <f t="shared" si="10"/>
        <v>#DIV/0!</v>
      </c>
    </row>
    <row r="33" spans="1:11" ht="40" customHeight="1" thickBot="1">
      <c r="A33" s="124" t="s">
        <v>146</v>
      </c>
      <c r="B33" s="119"/>
      <c r="C33" s="120"/>
      <c r="D33" s="120"/>
      <c r="E33" s="121"/>
      <c r="F33" s="122"/>
      <c r="G33" s="120"/>
      <c r="H33" s="122"/>
      <c r="I33" s="120"/>
      <c r="J33" s="122"/>
      <c r="K33" s="123"/>
    </row>
    <row r="34" spans="1:11" ht="40" customHeight="1">
      <c r="A34" s="47">
        <v>14</v>
      </c>
      <c r="B34" s="34" t="s">
        <v>59</v>
      </c>
      <c r="C34" s="35">
        <v>0</v>
      </c>
      <c r="D34" s="36" t="s">
        <v>55</v>
      </c>
      <c r="E34" s="37">
        <v>0</v>
      </c>
      <c r="F34" s="38">
        <f>E34*C34</f>
        <v>0</v>
      </c>
      <c r="G34" s="35">
        <v>0</v>
      </c>
      <c r="H34" s="38">
        <f t="shared" ref="H34:H39" si="11">G34*E34</f>
        <v>0</v>
      </c>
      <c r="I34" s="35">
        <v>0</v>
      </c>
      <c r="J34" s="38">
        <f t="shared" ref="J34:J39" si="12">I34*E34</f>
        <v>0</v>
      </c>
      <c r="K34" s="65" t="e">
        <f t="shared" ref="K34:K41" si="13">J34/F34</f>
        <v>#DIV/0!</v>
      </c>
    </row>
    <row r="35" spans="1:11" ht="40" customHeight="1">
      <c r="A35" s="47">
        <v>15</v>
      </c>
      <c r="B35" s="34" t="s">
        <v>60</v>
      </c>
      <c r="C35" s="35">
        <v>0</v>
      </c>
      <c r="D35" s="36" t="s">
        <v>49</v>
      </c>
      <c r="E35" s="37">
        <v>0</v>
      </c>
      <c r="F35" s="38">
        <f t="shared" ref="F35:F38" si="14">E35*C35</f>
        <v>0</v>
      </c>
      <c r="G35" s="35">
        <v>0</v>
      </c>
      <c r="H35" s="38">
        <f t="shared" si="11"/>
        <v>0</v>
      </c>
      <c r="I35" s="35">
        <v>0</v>
      </c>
      <c r="J35" s="38">
        <f t="shared" si="12"/>
        <v>0</v>
      </c>
      <c r="K35" s="65" t="e">
        <f t="shared" si="13"/>
        <v>#DIV/0!</v>
      </c>
    </row>
    <row r="36" spans="1:11" ht="40" customHeight="1">
      <c r="A36" s="47">
        <v>16</v>
      </c>
      <c r="B36" s="34" t="s">
        <v>61</v>
      </c>
      <c r="C36" s="35">
        <v>0</v>
      </c>
      <c r="D36" s="36" t="s">
        <v>55</v>
      </c>
      <c r="E36" s="37">
        <v>0</v>
      </c>
      <c r="F36" s="38">
        <f t="shared" si="14"/>
        <v>0</v>
      </c>
      <c r="G36" s="35">
        <v>0</v>
      </c>
      <c r="H36" s="38">
        <f t="shared" si="11"/>
        <v>0</v>
      </c>
      <c r="I36" s="35">
        <v>0</v>
      </c>
      <c r="J36" s="38">
        <f t="shared" si="12"/>
        <v>0</v>
      </c>
      <c r="K36" s="65" t="e">
        <f t="shared" si="13"/>
        <v>#DIV/0!</v>
      </c>
    </row>
    <row r="37" spans="1:11" ht="40" customHeight="1">
      <c r="A37" s="47">
        <v>17</v>
      </c>
      <c r="B37" s="34" t="s">
        <v>62</v>
      </c>
      <c r="C37" s="35">
        <v>0</v>
      </c>
      <c r="D37" s="36" t="s">
        <v>49</v>
      </c>
      <c r="E37" s="37">
        <v>0</v>
      </c>
      <c r="F37" s="38">
        <f t="shared" si="14"/>
        <v>0</v>
      </c>
      <c r="G37" s="35">
        <v>0</v>
      </c>
      <c r="H37" s="38">
        <f t="shared" si="11"/>
        <v>0</v>
      </c>
      <c r="I37" s="35">
        <v>0</v>
      </c>
      <c r="J37" s="38">
        <f t="shared" si="12"/>
        <v>0</v>
      </c>
      <c r="K37" s="65" t="e">
        <f t="shared" si="13"/>
        <v>#DIV/0!</v>
      </c>
    </row>
    <row r="38" spans="1:11" ht="40" customHeight="1">
      <c r="A38" s="47">
        <v>18</v>
      </c>
      <c r="B38" s="34" t="s">
        <v>63</v>
      </c>
      <c r="C38" s="35">
        <v>0</v>
      </c>
      <c r="D38" s="36" t="s">
        <v>49</v>
      </c>
      <c r="E38" s="37">
        <v>0</v>
      </c>
      <c r="F38" s="38">
        <f t="shared" si="14"/>
        <v>0</v>
      </c>
      <c r="G38" s="35">
        <v>0</v>
      </c>
      <c r="H38" s="38">
        <f t="shared" si="11"/>
        <v>0</v>
      </c>
      <c r="I38" s="35">
        <v>0</v>
      </c>
      <c r="J38" s="38">
        <f t="shared" si="12"/>
        <v>0</v>
      </c>
      <c r="K38" s="65" t="e">
        <f t="shared" si="13"/>
        <v>#DIV/0!</v>
      </c>
    </row>
    <row r="39" spans="1:11" ht="40" customHeight="1">
      <c r="A39" s="47">
        <v>19</v>
      </c>
      <c r="B39" s="34" t="s">
        <v>64</v>
      </c>
      <c r="C39" s="35">
        <v>0</v>
      </c>
      <c r="D39" s="36" t="s">
        <v>46</v>
      </c>
      <c r="E39" s="37">
        <v>0</v>
      </c>
      <c r="F39" s="38">
        <f>E39*C39</f>
        <v>0</v>
      </c>
      <c r="G39" s="35">
        <v>0</v>
      </c>
      <c r="H39" s="38">
        <f t="shared" si="11"/>
        <v>0</v>
      </c>
      <c r="I39" s="35">
        <v>0</v>
      </c>
      <c r="J39" s="38">
        <f t="shared" si="12"/>
        <v>0</v>
      </c>
      <c r="K39" s="65" t="e">
        <f t="shared" si="13"/>
        <v>#DIV/0!</v>
      </c>
    </row>
    <row r="40" spans="1:11" ht="40" customHeight="1">
      <c r="A40" s="39" t="s">
        <v>47</v>
      </c>
      <c r="B40" s="34"/>
      <c r="C40" s="35"/>
      <c r="D40" s="36"/>
      <c r="E40" s="37"/>
      <c r="F40" s="38"/>
      <c r="G40" s="35"/>
      <c r="H40" s="38"/>
      <c r="I40" s="35"/>
      <c r="J40" s="38"/>
      <c r="K40" s="65"/>
    </row>
    <row r="41" spans="1:11" ht="40" customHeight="1" thickBot="1">
      <c r="A41" s="27" t="s">
        <v>142</v>
      </c>
      <c r="B41" s="34"/>
      <c r="C41" s="35"/>
      <c r="D41" s="36"/>
      <c r="E41" s="37"/>
      <c r="F41" s="128">
        <f>SUM(F34:F39)</f>
        <v>0</v>
      </c>
      <c r="G41" s="35"/>
      <c r="H41" s="128">
        <f>SUM(H34:H39)</f>
        <v>0</v>
      </c>
      <c r="I41" s="35"/>
      <c r="J41" s="128">
        <f>SUM(J34:J39)</f>
        <v>0</v>
      </c>
      <c r="K41" s="129" t="e">
        <f t="shared" si="13"/>
        <v>#DIV/0!</v>
      </c>
    </row>
    <row r="42" spans="1:11" ht="40" customHeight="1" thickBot="1">
      <c r="A42" s="124" t="s">
        <v>147</v>
      </c>
      <c r="B42" s="119"/>
      <c r="C42" s="120"/>
      <c r="D42" s="120"/>
      <c r="E42" s="121"/>
      <c r="F42" s="122"/>
      <c r="G42" s="120"/>
      <c r="H42" s="122"/>
      <c r="I42" s="120"/>
      <c r="J42" s="122"/>
      <c r="K42" s="123"/>
    </row>
    <row r="43" spans="1:11" ht="40" customHeight="1">
      <c r="A43" s="47">
        <v>20</v>
      </c>
      <c r="B43" s="34" t="s">
        <v>65</v>
      </c>
      <c r="C43" s="35">
        <v>0</v>
      </c>
      <c r="D43" s="36" t="s">
        <v>53</v>
      </c>
      <c r="E43" s="37">
        <v>0</v>
      </c>
      <c r="F43" s="38">
        <f t="shared" ref="F43:F53" si="15">E43*C43</f>
        <v>0</v>
      </c>
      <c r="G43" s="35">
        <v>0</v>
      </c>
      <c r="H43" s="38">
        <f t="shared" ref="H43:H53" si="16">G43*E43</f>
        <v>0</v>
      </c>
      <c r="I43" s="35">
        <v>0</v>
      </c>
      <c r="J43" s="38">
        <f t="shared" ref="J43:J53" si="17">I43*E43</f>
        <v>0</v>
      </c>
      <c r="K43" s="65" t="e">
        <f t="shared" ref="K43:K55" si="18">J43/F43</f>
        <v>#DIV/0!</v>
      </c>
    </row>
    <row r="44" spans="1:11" ht="40" customHeight="1">
      <c r="A44" s="47">
        <v>21</v>
      </c>
      <c r="B44" s="34" t="s">
        <v>66</v>
      </c>
      <c r="C44" s="40">
        <v>0</v>
      </c>
      <c r="D44" s="36" t="s">
        <v>67</v>
      </c>
      <c r="E44" s="37">
        <v>0</v>
      </c>
      <c r="F44" s="38">
        <f t="shared" si="15"/>
        <v>0</v>
      </c>
      <c r="G44" s="40">
        <v>0</v>
      </c>
      <c r="H44" s="38">
        <f t="shared" si="16"/>
        <v>0</v>
      </c>
      <c r="I44" s="40">
        <v>0</v>
      </c>
      <c r="J44" s="38">
        <f t="shared" si="17"/>
        <v>0</v>
      </c>
      <c r="K44" s="65" t="e">
        <f t="shared" si="18"/>
        <v>#DIV/0!</v>
      </c>
    </row>
    <row r="45" spans="1:11" ht="40" customHeight="1">
      <c r="A45" s="47">
        <v>22</v>
      </c>
      <c r="B45" s="34" t="s">
        <v>68</v>
      </c>
      <c r="C45" s="40">
        <v>0</v>
      </c>
      <c r="D45" s="36" t="s">
        <v>67</v>
      </c>
      <c r="E45" s="37">
        <v>0</v>
      </c>
      <c r="F45" s="38">
        <f t="shared" si="15"/>
        <v>0</v>
      </c>
      <c r="G45" s="40">
        <v>0</v>
      </c>
      <c r="H45" s="38">
        <f t="shared" si="16"/>
        <v>0</v>
      </c>
      <c r="I45" s="40">
        <v>0</v>
      </c>
      <c r="J45" s="38">
        <f t="shared" si="17"/>
        <v>0</v>
      </c>
      <c r="K45" s="65" t="e">
        <f t="shared" si="18"/>
        <v>#DIV/0!</v>
      </c>
    </row>
    <row r="46" spans="1:11" ht="40" customHeight="1">
      <c r="A46" s="47">
        <v>23</v>
      </c>
      <c r="B46" s="34" t="s">
        <v>69</v>
      </c>
      <c r="C46" s="40">
        <v>0</v>
      </c>
      <c r="D46" s="36" t="s">
        <v>67</v>
      </c>
      <c r="E46" s="37">
        <v>0</v>
      </c>
      <c r="F46" s="38">
        <f t="shared" si="15"/>
        <v>0</v>
      </c>
      <c r="G46" s="40">
        <v>0</v>
      </c>
      <c r="H46" s="38">
        <f t="shared" si="16"/>
        <v>0</v>
      </c>
      <c r="I46" s="40">
        <v>0</v>
      </c>
      <c r="J46" s="38">
        <f t="shared" si="17"/>
        <v>0</v>
      </c>
      <c r="K46" s="65" t="e">
        <f t="shared" si="18"/>
        <v>#DIV/0!</v>
      </c>
    </row>
    <row r="47" spans="1:11" ht="40" customHeight="1">
      <c r="A47" s="47">
        <v>24</v>
      </c>
      <c r="B47" s="34" t="s">
        <v>70</v>
      </c>
      <c r="C47" s="35">
        <v>0</v>
      </c>
      <c r="D47" s="36" t="s">
        <v>67</v>
      </c>
      <c r="E47" s="37">
        <v>0</v>
      </c>
      <c r="F47" s="38">
        <f t="shared" si="15"/>
        <v>0</v>
      </c>
      <c r="G47" s="35">
        <v>0</v>
      </c>
      <c r="H47" s="38">
        <f t="shared" si="16"/>
        <v>0</v>
      </c>
      <c r="I47" s="35">
        <v>0</v>
      </c>
      <c r="J47" s="38">
        <f t="shared" si="17"/>
        <v>0</v>
      </c>
      <c r="K47" s="65" t="e">
        <f t="shared" si="18"/>
        <v>#DIV/0!</v>
      </c>
    </row>
    <row r="48" spans="1:11" ht="40" customHeight="1">
      <c r="A48" s="47">
        <v>25</v>
      </c>
      <c r="B48" s="34" t="s">
        <v>71</v>
      </c>
      <c r="C48" s="35">
        <v>0</v>
      </c>
      <c r="D48" s="36" t="s">
        <v>67</v>
      </c>
      <c r="E48" s="37">
        <v>1</v>
      </c>
      <c r="F48" s="38">
        <f t="shared" si="15"/>
        <v>0</v>
      </c>
      <c r="G48" s="35">
        <v>0</v>
      </c>
      <c r="H48" s="38">
        <f t="shared" si="16"/>
        <v>0</v>
      </c>
      <c r="I48" s="35">
        <v>0</v>
      </c>
      <c r="J48" s="38">
        <f t="shared" si="17"/>
        <v>0</v>
      </c>
      <c r="K48" s="65" t="e">
        <f t="shared" si="18"/>
        <v>#DIV/0!</v>
      </c>
    </row>
    <row r="49" spans="1:11" ht="40" customHeight="1">
      <c r="A49" s="47">
        <v>26</v>
      </c>
      <c r="B49" s="34" t="s">
        <v>72</v>
      </c>
      <c r="C49" s="35">
        <v>0</v>
      </c>
      <c r="D49" s="36" t="s">
        <v>43</v>
      </c>
      <c r="E49" s="37">
        <v>0</v>
      </c>
      <c r="F49" s="38">
        <f t="shared" si="15"/>
        <v>0</v>
      </c>
      <c r="G49" s="35">
        <v>0</v>
      </c>
      <c r="H49" s="38">
        <f t="shared" si="16"/>
        <v>0</v>
      </c>
      <c r="I49" s="35">
        <v>0</v>
      </c>
      <c r="J49" s="38">
        <f t="shared" si="17"/>
        <v>0</v>
      </c>
      <c r="K49" s="65" t="e">
        <f t="shared" si="18"/>
        <v>#DIV/0!</v>
      </c>
    </row>
    <row r="50" spans="1:11" ht="40" customHeight="1">
      <c r="A50" s="47">
        <v>27</v>
      </c>
      <c r="B50" s="34" t="s">
        <v>73</v>
      </c>
      <c r="C50" s="35">
        <v>0</v>
      </c>
      <c r="D50" s="36" t="s">
        <v>43</v>
      </c>
      <c r="E50" s="37">
        <v>0</v>
      </c>
      <c r="F50" s="38">
        <f t="shared" si="15"/>
        <v>0</v>
      </c>
      <c r="G50" s="35">
        <v>0</v>
      </c>
      <c r="H50" s="38">
        <f t="shared" si="16"/>
        <v>0</v>
      </c>
      <c r="I50" s="35">
        <v>0</v>
      </c>
      <c r="J50" s="38">
        <f t="shared" si="17"/>
        <v>0</v>
      </c>
      <c r="K50" s="65" t="e">
        <f t="shared" si="18"/>
        <v>#DIV/0!</v>
      </c>
    </row>
    <row r="51" spans="1:11" ht="40" customHeight="1">
      <c r="A51" s="47">
        <v>28</v>
      </c>
      <c r="B51" s="34" t="s">
        <v>74</v>
      </c>
      <c r="C51" s="35">
        <v>0</v>
      </c>
      <c r="D51" s="36" t="s">
        <v>43</v>
      </c>
      <c r="E51" s="37">
        <v>0</v>
      </c>
      <c r="F51" s="38">
        <f t="shared" si="15"/>
        <v>0</v>
      </c>
      <c r="G51" s="35">
        <v>0</v>
      </c>
      <c r="H51" s="38">
        <f t="shared" si="16"/>
        <v>0</v>
      </c>
      <c r="I51" s="35">
        <v>0</v>
      </c>
      <c r="J51" s="38">
        <f t="shared" si="17"/>
        <v>0</v>
      </c>
      <c r="K51" s="65" t="e">
        <f t="shared" si="18"/>
        <v>#DIV/0!</v>
      </c>
    </row>
    <row r="52" spans="1:11" ht="40" customHeight="1">
      <c r="A52" s="47">
        <v>29</v>
      </c>
      <c r="B52" s="34" t="s">
        <v>75</v>
      </c>
      <c r="C52" s="35">
        <v>0</v>
      </c>
      <c r="D52" s="36" t="s">
        <v>43</v>
      </c>
      <c r="E52" s="37">
        <v>0</v>
      </c>
      <c r="F52" s="38">
        <f t="shared" si="15"/>
        <v>0</v>
      </c>
      <c r="G52" s="35">
        <v>0</v>
      </c>
      <c r="H52" s="38">
        <f t="shared" si="16"/>
        <v>0</v>
      </c>
      <c r="I52" s="35">
        <v>0</v>
      </c>
      <c r="J52" s="38">
        <f t="shared" si="17"/>
        <v>0</v>
      </c>
      <c r="K52" s="65" t="e">
        <f t="shared" si="18"/>
        <v>#DIV/0!</v>
      </c>
    </row>
    <row r="53" spans="1:11" ht="40" customHeight="1">
      <c r="A53" s="47">
        <v>30</v>
      </c>
      <c r="B53" s="34" t="s">
        <v>76</v>
      </c>
      <c r="C53" s="35">
        <v>0</v>
      </c>
      <c r="D53" s="36" t="s">
        <v>43</v>
      </c>
      <c r="E53" s="37">
        <v>0</v>
      </c>
      <c r="F53" s="38">
        <f t="shared" si="15"/>
        <v>0</v>
      </c>
      <c r="G53" s="35">
        <v>0</v>
      </c>
      <c r="H53" s="38">
        <f t="shared" si="16"/>
        <v>0</v>
      </c>
      <c r="I53" s="35">
        <v>0</v>
      </c>
      <c r="J53" s="38">
        <f t="shared" si="17"/>
        <v>0</v>
      </c>
      <c r="K53" s="65" t="e">
        <f t="shared" si="18"/>
        <v>#DIV/0!</v>
      </c>
    </row>
    <row r="54" spans="1:11" ht="40" customHeight="1">
      <c r="A54" s="39" t="s">
        <v>47</v>
      </c>
      <c r="B54" s="34"/>
      <c r="C54" s="35"/>
      <c r="D54" s="36"/>
      <c r="E54" s="37"/>
      <c r="F54" s="38"/>
      <c r="G54" s="35"/>
      <c r="H54" s="38"/>
      <c r="I54" s="35"/>
      <c r="J54" s="38"/>
      <c r="K54" s="65"/>
    </row>
    <row r="55" spans="1:11" ht="40" customHeight="1" thickBot="1">
      <c r="A55" s="27" t="s">
        <v>142</v>
      </c>
      <c r="B55" s="34"/>
      <c r="C55" s="35"/>
      <c r="D55" s="36"/>
      <c r="E55" s="37"/>
      <c r="F55" s="128">
        <f>SUM(F43:F53)</f>
        <v>0</v>
      </c>
      <c r="G55" s="130"/>
      <c r="H55" s="128">
        <f>SUM(H44:H53)</f>
        <v>0</v>
      </c>
      <c r="I55" s="130"/>
      <c r="J55" s="128">
        <f>SUM(J43:J53)</f>
        <v>0</v>
      </c>
      <c r="K55" s="129" t="e">
        <f t="shared" si="18"/>
        <v>#DIV/0!</v>
      </c>
    </row>
    <row r="56" spans="1:11" ht="40" customHeight="1" thickBot="1">
      <c r="A56" s="124" t="s">
        <v>148</v>
      </c>
      <c r="B56" s="119"/>
      <c r="C56" s="120"/>
      <c r="D56" s="120"/>
      <c r="E56" s="121"/>
      <c r="F56" s="122"/>
      <c r="G56" s="120"/>
      <c r="H56" s="122"/>
      <c r="I56" s="120"/>
      <c r="J56" s="122"/>
      <c r="K56" s="123"/>
    </row>
    <row r="57" spans="1:11" ht="40" customHeight="1">
      <c r="A57" s="47">
        <v>31</v>
      </c>
      <c r="B57" s="34" t="s">
        <v>77</v>
      </c>
      <c r="C57" s="35">
        <v>0</v>
      </c>
      <c r="D57" s="36" t="s">
        <v>78</v>
      </c>
      <c r="E57" s="37">
        <v>0</v>
      </c>
      <c r="F57" s="38">
        <f t="shared" ref="F57:F60" si="19">E57*C57</f>
        <v>0</v>
      </c>
      <c r="G57" s="35">
        <v>0</v>
      </c>
      <c r="H57" s="38">
        <f t="shared" ref="H57:H60" si="20">G57*E57</f>
        <v>0</v>
      </c>
      <c r="I57" s="35">
        <v>0</v>
      </c>
      <c r="J57" s="38">
        <f t="shared" ref="J57:J60" si="21">I57*E57</f>
        <v>0</v>
      </c>
      <c r="K57" s="65" t="e">
        <f t="shared" ref="K57:K63" si="22">J57/F57</f>
        <v>#DIV/0!</v>
      </c>
    </row>
    <row r="58" spans="1:11" ht="40" customHeight="1">
      <c r="A58" s="47">
        <v>32</v>
      </c>
      <c r="B58" s="34" t="s">
        <v>79</v>
      </c>
      <c r="C58" s="35">
        <v>0</v>
      </c>
      <c r="D58" s="36" t="s">
        <v>78</v>
      </c>
      <c r="E58" s="37">
        <v>0</v>
      </c>
      <c r="F58" s="38">
        <f t="shared" si="19"/>
        <v>0</v>
      </c>
      <c r="G58" s="35">
        <v>0</v>
      </c>
      <c r="H58" s="38">
        <f t="shared" si="20"/>
        <v>0</v>
      </c>
      <c r="I58" s="35">
        <v>0</v>
      </c>
      <c r="J58" s="38">
        <f t="shared" si="21"/>
        <v>0</v>
      </c>
      <c r="K58" s="65" t="e">
        <f t="shared" si="22"/>
        <v>#DIV/0!</v>
      </c>
    </row>
    <row r="59" spans="1:11" ht="40" customHeight="1">
      <c r="A59" s="47">
        <v>33</v>
      </c>
      <c r="B59" s="34" t="s">
        <v>80</v>
      </c>
      <c r="C59" s="35">
        <v>0</v>
      </c>
      <c r="D59" s="36" t="s">
        <v>78</v>
      </c>
      <c r="E59" s="37">
        <v>0</v>
      </c>
      <c r="F59" s="38">
        <f t="shared" si="19"/>
        <v>0</v>
      </c>
      <c r="G59" s="35">
        <v>0</v>
      </c>
      <c r="H59" s="38">
        <f t="shared" si="20"/>
        <v>0</v>
      </c>
      <c r="I59" s="35">
        <v>0</v>
      </c>
      <c r="J59" s="38">
        <f t="shared" si="21"/>
        <v>0</v>
      </c>
      <c r="K59" s="65" t="e">
        <f t="shared" si="22"/>
        <v>#DIV/0!</v>
      </c>
    </row>
    <row r="60" spans="1:11" ht="40" customHeight="1">
      <c r="A60" s="47">
        <v>34</v>
      </c>
      <c r="B60" s="34" t="s">
        <v>81</v>
      </c>
      <c r="C60" s="35">
        <v>0</v>
      </c>
      <c r="D60" s="36" t="s">
        <v>78</v>
      </c>
      <c r="E60" s="37">
        <v>0</v>
      </c>
      <c r="F60" s="38">
        <f t="shared" si="19"/>
        <v>0</v>
      </c>
      <c r="G60" s="35">
        <v>0</v>
      </c>
      <c r="H60" s="38">
        <f t="shared" si="20"/>
        <v>0</v>
      </c>
      <c r="I60" s="35">
        <v>0</v>
      </c>
      <c r="J60" s="38">
        <f t="shared" si="21"/>
        <v>0</v>
      </c>
      <c r="K60" s="65" t="e">
        <f t="shared" si="22"/>
        <v>#DIV/0!</v>
      </c>
    </row>
    <row r="61" spans="1:11" ht="40" customHeight="1">
      <c r="A61" s="39" t="s">
        <v>47</v>
      </c>
      <c r="B61" s="87"/>
      <c r="C61" s="88"/>
      <c r="D61" s="89"/>
      <c r="E61" s="90"/>
      <c r="F61" s="38"/>
      <c r="G61" s="35"/>
      <c r="H61" s="38"/>
      <c r="I61" s="35"/>
      <c r="J61" s="38"/>
      <c r="K61" s="65"/>
    </row>
    <row r="62" spans="1:11" ht="40" customHeight="1" thickBot="1">
      <c r="A62" s="27" t="s">
        <v>142</v>
      </c>
      <c r="B62" s="41"/>
      <c r="C62" s="42"/>
      <c r="D62" s="43"/>
      <c r="E62" s="44"/>
      <c r="F62" s="128">
        <f>SUM(F57:F60)</f>
        <v>0</v>
      </c>
      <c r="G62" s="130"/>
      <c r="H62" s="128">
        <f>SUM(H57:H60)</f>
        <v>0</v>
      </c>
      <c r="I62" s="130"/>
      <c r="J62" s="128">
        <f>SUM(J57:J60)</f>
        <v>0</v>
      </c>
      <c r="K62" s="129" t="e">
        <f t="shared" si="22"/>
        <v>#DIV/0!</v>
      </c>
    </row>
    <row r="63" spans="1:11" ht="40" customHeight="1" thickBot="1">
      <c r="A63" s="124" t="s">
        <v>98</v>
      </c>
      <c r="B63" s="120"/>
      <c r="C63" s="120"/>
      <c r="D63" s="120"/>
      <c r="E63" s="121"/>
      <c r="F63" s="125">
        <f>F18+F24+F32+F41+F55+F62</f>
        <v>0</v>
      </c>
      <c r="G63" s="125"/>
      <c r="H63" s="125">
        <f>H18+H24+H32+H41+H55+H62</f>
        <v>0</v>
      </c>
      <c r="I63" s="125"/>
      <c r="J63" s="125">
        <f>J18+J24+J32+J41+J55+J62</f>
        <v>0</v>
      </c>
      <c r="K63" s="127" t="e">
        <f t="shared" si="22"/>
        <v>#DIV/0!</v>
      </c>
    </row>
  </sheetData>
  <pageMargins left="0.5" right="0.5" top="0.5" bottom="0.5" header="0.3" footer="0.3"/>
  <pageSetup scale="42" fitToHeight="2" orientation="landscape"/>
  <ignoredErrors>
    <ignoredError sqref="A10:K10" numberStoredAsText="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7"/>
  <sheetViews>
    <sheetView view="pageBreakPreview" zoomScale="60" workbookViewId="0">
      <selection activeCell="K29" sqref="K29"/>
    </sheetView>
  </sheetViews>
  <sheetFormatPr baseColWidth="10" defaultColWidth="8.83203125" defaultRowHeight="14" x14ac:dyDescent="0"/>
  <cols>
    <col min="1" max="2" width="22.5" customWidth="1"/>
    <col min="3" max="3" width="46.5" bestFit="1" customWidth="1"/>
    <col min="4" max="14" width="21.6640625" customWidth="1"/>
  </cols>
  <sheetData>
    <row r="1" spans="1:12" ht="16">
      <c r="A1" s="9" t="str">
        <f>+'Invoice # Cover'!A1</f>
        <v>PERIODIC ESTIMATE  FOR  PARTIAL PAYMENT</v>
      </c>
      <c r="B1" s="9"/>
      <c r="C1" s="48"/>
      <c r="D1" s="68"/>
      <c r="E1" s="48"/>
      <c r="F1" s="48"/>
      <c r="G1" s="48"/>
      <c r="H1" s="48"/>
      <c r="I1" s="48"/>
      <c r="J1" s="48"/>
      <c r="K1" s="48"/>
      <c r="L1" s="48"/>
    </row>
    <row r="2" spans="1:12">
      <c r="A2" s="11" t="str">
        <f>+'Invoice # Cover'!A2</f>
        <v>SUMMARY AND APPROVALS</v>
      </c>
      <c r="B2" s="11"/>
      <c r="C2" s="48"/>
      <c r="D2" s="68"/>
      <c r="E2" s="48"/>
      <c r="F2" s="48"/>
      <c r="G2" s="48"/>
      <c r="H2" s="48"/>
      <c r="I2" s="48"/>
      <c r="J2" s="48"/>
      <c r="K2" s="48"/>
      <c r="L2" s="48"/>
    </row>
    <row r="3" spans="1:12">
      <c r="A3" s="12"/>
      <c r="B3" s="12"/>
      <c r="C3" s="48"/>
      <c r="D3" s="48"/>
      <c r="E3" s="48"/>
      <c r="F3" s="48"/>
      <c r="G3" s="48"/>
      <c r="H3" s="48"/>
      <c r="I3" s="48"/>
      <c r="J3" s="48"/>
      <c r="K3" s="48"/>
      <c r="L3" s="48"/>
    </row>
    <row r="4" spans="1:12">
      <c r="A4" s="12"/>
      <c r="B4" s="12"/>
      <c r="C4" s="49"/>
      <c r="D4" s="49"/>
      <c r="E4" s="48"/>
      <c r="F4" s="48"/>
      <c r="G4" s="48"/>
      <c r="H4" s="48"/>
      <c r="I4" s="48"/>
      <c r="J4" s="48"/>
      <c r="K4" s="48"/>
      <c r="L4" s="48"/>
    </row>
    <row r="5" spans="1:12">
      <c r="A5" s="12" t="str">
        <f>+'Invoice # Cover'!A5</f>
        <v>PERIODIC ESTIMATE  NO.  # - PERIOD XXXX, 2017 THROUGH  XXXXXX, 2017</v>
      </c>
      <c r="B5" s="12"/>
      <c r="C5" s="49"/>
      <c r="D5" s="49"/>
      <c r="E5" s="48"/>
      <c r="F5" s="48"/>
      <c r="G5" s="48"/>
      <c r="H5" s="48"/>
      <c r="I5" s="48"/>
      <c r="J5" s="48"/>
      <c r="K5" s="48"/>
      <c r="L5" s="48"/>
    </row>
    <row r="6" spans="1:12">
      <c r="A6" s="27"/>
      <c r="B6" s="27"/>
      <c r="C6" s="5"/>
      <c r="E6" s="5"/>
      <c r="F6" s="5"/>
      <c r="G6" s="8"/>
    </row>
    <row r="7" spans="1:12" ht="15" thickBot="1">
      <c r="A7" s="49" t="s">
        <v>99</v>
      </c>
      <c r="B7" s="49"/>
      <c r="C7" s="48"/>
      <c r="D7" s="48"/>
      <c r="E7" s="48"/>
      <c r="F7" s="48"/>
      <c r="G7" s="48"/>
      <c r="H7" s="48"/>
      <c r="I7" s="48"/>
      <c r="J7" s="48"/>
      <c r="K7" s="48"/>
      <c r="L7" s="48"/>
    </row>
    <row r="8" spans="1:12">
      <c r="A8" s="71" t="s">
        <v>99</v>
      </c>
      <c r="B8" s="75"/>
      <c r="C8" s="54"/>
      <c r="D8" s="58" t="s">
        <v>106</v>
      </c>
      <c r="E8" s="58"/>
      <c r="F8" s="58"/>
      <c r="G8" s="59"/>
      <c r="H8" s="58" t="s">
        <v>90</v>
      </c>
      <c r="I8" s="59"/>
      <c r="J8" s="71" t="s">
        <v>93</v>
      </c>
      <c r="K8" s="72"/>
      <c r="L8" s="73"/>
    </row>
    <row r="9" spans="1:12" ht="30" customHeight="1">
      <c r="A9" s="50" t="s">
        <v>102</v>
      </c>
      <c r="B9" s="69" t="s">
        <v>104</v>
      </c>
      <c r="C9" s="51" t="s">
        <v>100</v>
      </c>
      <c r="D9" s="51" t="s">
        <v>35</v>
      </c>
      <c r="E9" s="51" t="s">
        <v>83</v>
      </c>
      <c r="F9" s="51" t="s">
        <v>36</v>
      </c>
      <c r="G9" s="52" t="s">
        <v>37</v>
      </c>
      <c r="H9" s="51" t="s">
        <v>35</v>
      </c>
      <c r="I9" s="52" t="s">
        <v>37</v>
      </c>
      <c r="J9" s="50" t="s">
        <v>35</v>
      </c>
      <c r="K9" s="51" t="s">
        <v>37</v>
      </c>
      <c r="L9" s="60" t="s">
        <v>96</v>
      </c>
    </row>
    <row r="10" spans="1:12" ht="30" customHeight="1" thickBot="1">
      <c r="A10" s="55" t="s">
        <v>103</v>
      </c>
      <c r="B10" s="70" t="s">
        <v>105</v>
      </c>
      <c r="C10" s="56" t="s">
        <v>101</v>
      </c>
      <c r="D10" s="56" t="s">
        <v>107</v>
      </c>
      <c r="E10" s="56" t="s">
        <v>108</v>
      </c>
      <c r="F10" s="56" t="s">
        <v>109</v>
      </c>
      <c r="G10" s="57" t="s">
        <v>110</v>
      </c>
      <c r="H10" s="56" t="s">
        <v>111</v>
      </c>
      <c r="I10" s="57" t="s">
        <v>112</v>
      </c>
      <c r="J10" s="55" t="s">
        <v>113</v>
      </c>
      <c r="K10" s="56" t="s">
        <v>114</v>
      </c>
      <c r="L10" s="57" t="s">
        <v>115</v>
      </c>
    </row>
    <row r="11" spans="1:12" ht="40" customHeight="1" thickBot="1">
      <c r="A11" s="124" t="s">
        <v>149</v>
      </c>
      <c r="B11" s="119"/>
      <c r="C11" s="120"/>
      <c r="D11" s="120"/>
      <c r="E11" s="121"/>
      <c r="F11" s="122"/>
      <c r="G11" s="120"/>
      <c r="H11" s="122"/>
      <c r="I11" s="120"/>
      <c r="J11" s="122"/>
      <c r="K11" s="122"/>
      <c r="L11" s="122"/>
    </row>
    <row r="12" spans="1:12" ht="40" customHeight="1">
      <c r="A12" s="46">
        <v>1</v>
      </c>
      <c r="B12" s="85"/>
      <c r="C12" s="28"/>
      <c r="D12" s="29">
        <v>0</v>
      </c>
      <c r="E12" s="30" t="s">
        <v>55</v>
      </c>
      <c r="F12" s="31">
        <v>0</v>
      </c>
      <c r="G12" s="32">
        <f>F12*D12</f>
        <v>0</v>
      </c>
      <c r="H12" s="29">
        <v>0</v>
      </c>
      <c r="I12" s="32">
        <f>H12*F12</f>
        <v>0</v>
      </c>
      <c r="J12" s="29">
        <v>0</v>
      </c>
      <c r="K12" s="32">
        <f>J12*F12</f>
        <v>0</v>
      </c>
      <c r="L12" s="64">
        <v>0</v>
      </c>
    </row>
    <row r="13" spans="1:12" ht="40" customHeight="1">
      <c r="A13" s="47">
        <v>2</v>
      </c>
      <c r="B13" s="33"/>
      <c r="C13" s="34"/>
      <c r="D13" s="35"/>
      <c r="E13" s="36"/>
      <c r="F13" s="37"/>
      <c r="G13" s="38">
        <f t="shared" ref="G13:G16" si="0">F13*D13</f>
        <v>0</v>
      </c>
      <c r="H13" s="35"/>
      <c r="I13" s="38">
        <f t="shared" ref="I13:I16" si="1">H13*F13</f>
        <v>0</v>
      </c>
      <c r="J13" s="35"/>
      <c r="K13" s="38">
        <v>0</v>
      </c>
      <c r="L13" s="65">
        <v>0</v>
      </c>
    </row>
    <row r="14" spans="1:12" ht="40" customHeight="1">
      <c r="A14" s="47">
        <v>3</v>
      </c>
      <c r="B14" s="33"/>
      <c r="C14" s="34"/>
      <c r="D14" s="35"/>
      <c r="E14" s="36"/>
      <c r="F14" s="37"/>
      <c r="G14" s="38">
        <f t="shared" si="0"/>
        <v>0</v>
      </c>
      <c r="H14" s="35"/>
      <c r="I14" s="38">
        <f t="shared" si="1"/>
        <v>0</v>
      </c>
      <c r="J14" s="35"/>
      <c r="K14" s="38">
        <v>0</v>
      </c>
      <c r="L14" s="65">
        <v>0</v>
      </c>
    </row>
    <row r="15" spans="1:12" ht="40" customHeight="1">
      <c r="A15" s="47">
        <v>4</v>
      </c>
      <c r="B15" s="33"/>
      <c r="C15" s="34"/>
      <c r="D15" s="35"/>
      <c r="E15" s="36"/>
      <c r="F15" s="37"/>
      <c r="G15" s="38">
        <f t="shared" si="0"/>
        <v>0</v>
      </c>
      <c r="H15" s="35"/>
      <c r="I15" s="38">
        <f t="shared" si="1"/>
        <v>0</v>
      </c>
      <c r="J15" s="35"/>
      <c r="K15" s="38">
        <v>0</v>
      </c>
      <c r="L15" s="65">
        <v>0</v>
      </c>
    </row>
    <row r="16" spans="1:12" ht="40" customHeight="1" thickBot="1">
      <c r="A16" s="47">
        <v>5</v>
      </c>
      <c r="B16" s="33"/>
      <c r="C16" s="34"/>
      <c r="D16" s="35"/>
      <c r="E16" s="36"/>
      <c r="F16" s="37"/>
      <c r="G16" s="38">
        <f t="shared" si="0"/>
        <v>0</v>
      </c>
      <c r="H16" s="35"/>
      <c r="I16" s="38">
        <f t="shared" si="1"/>
        <v>0</v>
      </c>
      <c r="J16" s="35"/>
      <c r="K16" s="38">
        <v>0</v>
      </c>
      <c r="L16" s="65">
        <v>0</v>
      </c>
    </row>
    <row r="17" spans="1:12" ht="40" customHeight="1" thickBot="1">
      <c r="A17" s="124" t="s">
        <v>98</v>
      </c>
      <c r="B17" s="119"/>
      <c r="C17" s="120"/>
      <c r="D17" s="120"/>
      <c r="E17" s="120"/>
      <c r="F17" s="121"/>
      <c r="G17" s="125">
        <f>SUM(G12:G16)</f>
        <v>0</v>
      </c>
      <c r="H17" s="126"/>
      <c r="I17" s="125">
        <f>SUM(I12:I16)</f>
        <v>0</v>
      </c>
      <c r="J17" s="126"/>
      <c r="K17" s="125">
        <f>SUM(K12:K16)</f>
        <v>0</v>
      </c>
      <c r="L17" s="127">
        <v>0</v>
      </c>
    </row>
  </sheetData>
  <pageMargins left="0.5" right="0.5" top="0.5" bottom="0.5" header="0.3" footer="0.3"/>
  <pageSetup scale="44" fitToHeight="2"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7"/>
  <sheetViews>
    <sheetView view="pageBreakPreview" zoomScale="60" workbookViewId="0">
      <selection activeCell="E16" sqref="E16"/>
    </sheetView>
  </sheetViews>
  <sheetFormatPr baseColWidth="10" defaultColWidth="8.83203125" defaultRowHeight="14" x14ac:dyDescent="0"/>
  <cols>
    <col min="1" max="2" width="22.5" customWidth="1"/>
    <col min="3" max="3" width="46.5" bestFit="1" customWidth="1"/>
    <col min="4" max="4" width="24.83203125" customWidth="1"/>
    <col min="5" max="13" width="21.6640625" customWidth="1"/>
  </cols>
  <sheetData>
    <row r="1" spans="1:11" ht="16">
      <c r="A1" s="9" t="str">
        <f>+'Invoice # Cover'!A1</f>
        <v>PERIODIC ESTIMATE  FOR  PARTIAL PAYMENT</v>
      </c>
      <c r="B1" s="9"/>
      <c r="C1" s="48"/>
      <c r="D1" s="48"/>
      <c r="E1" s="68"/>
      <c r="F1" s="48"/>
      <c r="G1" s="48"/>
      <c r="H1" s="48"/>
      <c r="I1" s="48"/>
      <c r="J1" s="48"/>
      <c r="K1" s="48"/>
    </row>
    <row r="2" spans="1:11">
      <c r="A2" s="11" t="str">
        <f>+'Invoice # Cover'!A2</f>
        <v>SUMMARY AND APPROVALS</v>
      </c>
      <c r="B2" s="11"/>
      <c r="C2" s="48"/>
      <c r="D2" s="48"/>
      <c r="E2" s="68"/>
      <c r="F2" s="48"/>
      <c r="G2" s="48"/>
      <c r="H2" s="48"/>
      <c r="I2" s="48"/>
      <c r="J2" s="48"/>
      <c r="K2" s="48"/>
    </row>
    <row r="3" spans="1:11">
      <c r="A3" s="12"/>
      <c r="B3" s="12"/>
      <c r="C3" s="48"/>
      <c r="D3" s="48"/>
      <c r="E3" s="48"/>
      <c r="F3" s="48"/>
      <c r="G3" s="48"/>
      <c r="H3" s="48"/>
      <c r="I3" s="48"/>
      <c r="J3" s="48"/>
      <c r="K3" s="48"/>
    </row>
    <row r="4" spans="1:11">
      <c r="A4" s="12"/>
      <c r="B4" s="12"/>
      <c r="C4" s="49"/>
      <c r="D4" s="49"/>
      <c r="E4" s="49"/>
      <c r="F4" s="48"/>
      <c r="G4" s="48"/>
      <c r="H4" s="48"/>
      <c r="I4" s="48"/>
      <c r="J4" s="48"/>
      <c r="K4" s="48"/>
    </row>
    <row r="5" spans="1:11">
      <c r="A5" s="12" t="str">
        <f>+'Invoice # Cover'!A5</f>
        <v>PERIODIC ESTIMATE  NO.  # - PERIOD XXXX, 2017 THROUGH  XXXXXX, 2017</v>
      </c>
      <c r="B5" s="12"/>
      <c r="C5" s="49"/>
      <c r="D5" s="49"/>
      <c r="E5" s="49"/>
      <c r="F5" s="48"/>
      <c r="G5" s="48"/>
      <c r="H5" s="48"/>
      <c r="I5" s="48"/>
      <c r="J5" s="48"/>
      <c r="K5" s="48"/>
    </row>
    <row r="6" spans="1:11">
      <c r="A6" s="27"/>
      <c r="B6" s="27"/>
      <c r="C6" s="5"/>
      <c r="D6" s="5"/>
      <c r="F6" s="5"/>
      <c r="G6" s="8"/>
    </row>
    <row r="7" spans="1:11" ht="15" thickBot="1">
      <c r="A7" s="49" t="s">
        <v>116</v>
      </c>
      <c r="B7" s="49"/>
      <c r="C7" s="48"/>
      <c r="D7" s="48"/>
      <c r="E7" s="48"/>
      <c r="F7" s="48"/>
      <c r="G7" s="48"/>
      <c r="H7" s="48"/>
      <c r="I7" s="48"/>
      <c r="J7" s="48"/>
      <c r="K7" s="48"/>
    </row>
    <row r="8" spans="1:11">
      <c r="A8" s="61"/>
      <c r="B8" s="74"/>
      <c r="C8" s="54"/>
      <c r="D8" s="54"/>
      <c r="E8" s="76" t="s">
        <v>122</v>
      </c>
      <c r="F8" s="76"/>
      <c r="G8" s="77"/>
      <c r="H8" s="58" t="s">
        <v>136</v>
      </c>
      <c r="I8" s="59"/>
      <c r="J8" s="71" t="s">
        <v>132</v>
      </c>
      <c r="K8" s="72"/>
    </row>
    <row r="9" spans="1:11" ht="30" customHeight="1">
      <c r="A9" s="50" t="s">
        <v>117</v>
      </c>
      <c r="B9" s="69" t="s">
        <v>119</v>
      </c>
      <c r="C9" s="51" t="s">
        <v>121</v>
      </c>
      <c r="D9" s="78" t="s">
        <v>127</v>
      </c>
      <c r="E9" s="51" t="s">
        <v>35</v>
      </c>
      <c r="F9" s="51" t="s">
        <v>123</v>
      </c>
      <c r="G9" s="52" t="s">
        <v>37</v>
      </c>
      <c r="H9" s="51" t="s">
        <v>35</v>
      </c>
      <c r="I9" s="52" t="s">
        <v>37</v>
      </c>
      <c r="J9" s="50" t="s">
        <v>35</v>
      </c>
      <c r="K9" s="51" t="s">
        <v>37</v>
      </c>
    </row>
    <row r="10" spans="1:11" ht="30" customHeight="1" thickBot="1">
      <c r="A10" s="55" t="s">
        <v>118</v>
      </c>
      <c r="B10" s="70" t="s">
        <v>120</v>
      </c>
      <c r="C10" s="56" t="s">
        <v>124</v>
      </c>
      <c r="D10" s="56" t="s">
        <v>125</v>
      </c>
      <c r="E10" s="56" t="s">
        <v>126</v>
      </c>
      <c r="F10" s="56" t="s">
        <v>128</v>
      </c>
      <c r="G10" s="57" t="s">
        <v>129</v>
      </c>
      <c r="H10" s="56" t="s">
        <v>130</v>
      </c>
      <c r="I10" s="57" t="s">
        <v>131</v>
      </c>
      <c r="J10" s="55" t="s">
        <v>133</v>
      </c>
      <c r="K10" s="56" t="s">
        <v>134</v>
      </c>
    </row>
    <row r="11" spans="1:11" ht="40" customHeight="1" thickBot="1">
      <c r="A11" s="124" t="s">
        <v>150</v>
      </c>
      <c r="B11" s="119"/>
      <c r="C11" s="120"/>
      <c r="D11" s="120"/>
      <c r="E11" s="121"/>
      <c r="F11" s="122"/>
      <c r="G11" s="120"/>
      <c r="H11" s="122"/>
      <c r="I11" s="120"/>
      <c r="J11" s="122"/>
      <c r="K11" s="122"/>
    </row>
    <row r="12" spans="1:11" ht="40" customHeight="1">
      <c r="A12" s="46">
        <v>1</v>
      </c>
      <c r="B12" s="85"/>
      <c r="C12" s="28"/>
      <c r="D12" s="28">
        <v>0</v>
      </c>
      <c r="E12" s="29">
        <v>0</v>
      </c>
      <c r="F12" s="31">
        <v>0</v>
      </c>
      <c r="G12" s="32">
        <f>F12*E12</f>
        <v>0</v>
      </c>
      <c r="H12" s="29">
        <v>0</v>
      </c>
      <c r="I12" s="32">
        <f>H12*F12</f>
        <v>0</v>
      </c>
      <c r="J12" s="29">
        <f>E12-H12</f>
        <v>0</v>
      </c>
      <c r="K12" s="32">
        <f>J12*F12</f>
        <v>0</v>
      </c>
    </row>
    <row r="13" spans="1:11" ht="40" customHeight="1">
      <c r="A13" s="47">
        <v>2</v>
      </c>
      <c r="B13" s="33"/>
      <c r="C13" s="34"/>
      <c r="D13" s="34"/>
      <c r="E13" s="35"/>
      <c r="F13" s="37"/>
      <c r="G13" s="38">
        <f>F13*E13</f>
        <v>0</v>
      </c>
      <c r="H13" s="35"/>
      <c r="I13" s="38">
        <f t="shared" ref="I13:I16" si="0">H13*F13</f>
        <v>0</v>
      </c>
      <c r="J13" s="35"/>
      <c r="K13" s="38">
        <v>0</v>
      </c>
    </row>
    <row r="14" spans="1:11" ht="40" customHeight="1">
      <c r="A14" s="47">
        <v>3</v>
      </c>
      <c r="B14" s="33"/>
      <c r="C14" s="34"/>
      <c r="D14" s="34"/>
      <c r="E14" s="35"/>
      <c r="F14" s="37"/>
      <c r="G14" s="38">
        <f>F14*E14</f>
        <v>0</v>
      </c>
      <c r="H14" s="35"/>
      <c r="I14" s="38">
        <f t="shared" si="0"/>
        <v>0</v>
      </c>
      <c r="J14" s="35"/>
      <c r="K14" s="38">
        <v>0</v>
      </c>
    </row>
    <row r="15" spans="1:11" ht="40" customHeight="1">
      <c r="A15" s="47">
        <v>4</v>
      </c>
      <c r="B15" s="33"/>
      <c r="C15" s="34"/>
      <c r="D15" s="34"/>
      <c r="E15" s="35"/>
      <c r="F15" s="37"/>
      <c r="G15" s="38">
        <f>F15*E15</f>
        <v>0</v>
      </c>
      <c r="H15" s="35"/>
      <c r="I15" s="38">
        <f t="shared" si="0"/>
        <v>0</v>
      </c>
      <c r="J15" s="35"/>
      <c r="K15" s="38">
        <v>0</v>
      </c>
    </row>
    <row r="16" spans="1:11" ht="40" customHeight="1" thickBot="1">
      <c r="A16" s="47">
        <v>5</v>
      </c>
      <c r="B16" s="33"/>
      <c r="C16" s="34"/>
      <c r="D16" s="34"/>
      <c r="E16" s="35"/>
      <c r="F16" s="37"/>
      <c r="G16" s="38">
        <f>F16*E16</f>
        <v>0</v>
      </c>
      <c r="H16" s="35"/>
      <c r="I16" s="38">
        <f t="shared" si="0"/>
        <v>0</v>
      </c>
      <c r="J16" s="35"/>
      <c r="K16" s="38">
        <v>0</v>
      </c>
    </row>
    <row r="17" spans="1:11" ht="40" customHeight="1" thickBot="1">
      <c r="A17" s="124" t="s">
        <v>98</v>
      </c>
      <c r="B17" s="119"/>
      <c r="C17" s="120"/>
      <c r="D17" s="120"/>
      <c r="E17" s="120"/>
      <c r="F17" s="121"/>
      <c r="G17" s="125">
        <f>SUM(G12:G16)</f>
        <v>0</v>
      </c>
      <c r="H17" s="126"/>
      <c r="I17" s="125">
        <f>SUM(I12:I16)</f>
        <v>0</v>
      </c>
      <c r="J17" s="126"/>
      <c r="K17" s="125">
        <f>SUM(K12:K16)</f>
        <v>0</v>
      </c>
    </row>
  </sheetData>
  <pageMargins left="0.5" right="0.5" top="0.5" bottom="0.5" header="0.3" footer="0.3"/>
  <pageSetup scale="47" fitToHeight="2"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CWCB Invoice Spreadsheet</vt:lpstr>
      <vt:lpstr>Invoice # Cover</vt:lpstr>
      <vt:lpstr>Original Contract Work</vt:lpstr>
      <vt:lpstr>Change Order</vt:lpstr>
      <vt:lpstr>Stored Material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Sickles</dc:creator>
  <cp:lastModifiedBy>Robin Haller</cp:lastModifiedBy>
  <cp:lastPrinted>2017-04-26T18:03:36Z</cp:lastPrinted>
  <dcterms:created xsi:type="dcterms:W3CDTF">2017-02-23T18:49:52Z</dcterms:created>
  <dcterms:modified xsi:type="dcterms:W3CDTF">2019-12-05T17:14:09Z</dcterms:modified>
</cp:coreProperties>
</file>