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0" yWindow="0" windowWidth="20740" windowHeight="11760"/>
  </bookViews>
  <sheets>
    <sheet name="N83rd" sheetId="2" r:id="rId1"/>
  </sheets>
  <definedNames>
    <definedName name="_xlnm.Print_Area" localSheetId="0">N83rd!$A$1:$G$56</definedName>
    <definedName name="_xlnm.Print_Titles" localSheetId="0">N83rd!$1:$8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2" l="1"/>
  <c r="G42" i="2"/>
  <c r="G19" i="2"/>
  <c r="G17" i="2"/>
  <c r="G49" i="2"/>
  <c r="G43" i="2"/>
  <c r="G41" i="2"/>
  <c r="G40" i="2"/>
  <c r="G15" i="2"/>
  <c r="D18" i="2"/>
  <c r="G27" i="2"/>
  <c r="G38" i="2"/>
  <c r="G44" i="2"/>
  <c r="G16" i="2"/>
  <c r="G48" i="2"/>
  <c r="G50" i="2"/>
  <c r="G39" i="2"/>
  <c r="G37" i="2"/>
  <c r="G36" i="2"/>
  <c r="G35" i="2"/>
  <c r="G32" i="2"/>
  <c r="G31" i="2"/>
  <c r="G30" i="2"/>
  <c r="G26" i="2"/>
  <c r="G25" i="2"/>
  <c r="G24" i="2"/>
  <c r="G23" i="2"/>
  <c r="G22" i="2"/>
  <c r="G18" i="2"/>
  <c r="G12" i="2"/>
  <c r="G11" i="2"/>
  <c r="G10" i="2"/>
  <c r="G52" i="2"/>
</calcChain>
</file>

<file path=xl/sharedStrings.xml><?xml version="1.0" encoding="utf-8"?>
<sst xmlns="http://schemas.openxmlformats.org/spreadsheetml/2006/main" count="120" uniqueCount="92">
  <si>
    <t>2013 Phase II Emergency Watershed Protection (EWP) Program</t>
  </si>
  <si>
    <t>BID SCHEDULE</t>
  </si>
  <si>
    <t>CONTRACTOR:</t>
  </si>
  <si>
    <t>DATE:</t>
  </si>
  <si>
    <t>Bid Item</t>
  </si>
  <si>
    <t>Description</t>
  </si>
  <si>
    <t>Quantity</t>
  </si>
  <si>
    <t>Unit Price</t>
  </si>
  <si>
    <t>Total Cost</t>
  </si>
  <si>
    <t>Clearing and Grubbing</t>
  </si>
  <si>
    <t>Load</t>
  </si>
  <si>
    <t>Mobilization</t>
  </si>
  <si>
    <t>SY</t>
  </si>
  <si>
    <t>L S</t>
  </si>
  <si>
    <t>LF</t>
  </si>
  <si>
    <t>CY</t>
  </si>
  <si>
    <t>Construction Surveying</t>
  </si>
  <si>
    <t>Soil Riprap (12 Inch)</t>
  </si>
  <si>
    <t>Soil Retention Blanket (Coconut)</t>
  </si>
  <si>
    <t>Willow Cuttings</t>
  </si>
  <si>
    <t>Temporary Irrigation</t>
  </si>
  <si>
    <t>Water Control</t>
  </si>
  <si>
    <t>Vehicle Tracking Pad</t>
  </si>
  <si>
    <t>Topsoil</t>
  </si>
  <si>
    <t>Removal of Debris</t>
  </si>
  <si>
    <t>Stabilized Staging Area</t>
  </si>
  <si>
    <t>Acre</t>
  </si>
  <si>
    <t>Seeding (Native) (Zone 2)</t>
  </si>
  <si>
    <t>Seeding (Native) (Zone 3)</t>
  </si>
  <si>
    <t>Soil Conditioning (Biosol)</t>
  </si>
  <si>
    <t>Void Filled Riprap (12 Inch)</t>
  </si>
  <si>
    <t>Traffic Control</t>
  </si>
  <si>
    <t>Construction Surveying (As-builts)</t>
  </si>
  <si>
    <t>Unit</t>
  </si>
  <si>
    <t>REMOVALS AND RELOCATIONS</t>
  </si>
  <si>
    <t>EARTHWORK AND GRADING</t>
  </si>
  <si>
    <t>EROSION CONTROL</t>
  </si>
  <si>
    <t>REVEGETATION</t>
  </si>
  <si>
    <t>CDOT Spec</t>
  </si>
  <si>
    <t>RG-212-02</t>
  </si>
  <si>
    <t>RG-213-01</t>
  </si>
  <si>
    <t>RG-212-04</t>
  </si>
  <si>
    <t>RG-214-01</t>
  </si>
  <si>
    <t>RG-214-02</t>
  </si>
  <si>
    <t>RG-214-03</t>
  </si>
  <si>
    <t>RG-214-04</t>
  </si>
  <si>
    <t>RG-214-05</t>
  </si>
  <si>
    <t>CHANNEL WORK AND STABILIZATION</t>
  </si>
  <si>
    <t>GENERAL</t>
  </si>
  <si>
    <t>GN-625-01</t>
  </si>
  <si>
    <t>GN-630-01</t>
  </si>
  <si>
    <t>GN-625-02</t>
  </si>
  <si>
    <t>RE-01</t>
  </si>
  <si>
    <t>RE-02</t>
  </si>
  <si>
    <t>RE-03</t>
  </si>
  <si>
    <t>EW-01</t>
  </si>
  <si>
    <t>EW-02</t>
  </si>
  <si>
    <t>EW-03</t>
  </si>
  <si>
    <t>EW-04</t>
  </si>
  <si>
    <t>EC-01</t>
  </si>
  <si>
    <t>EC-03</t>
  </si>
  <si>
    <t>EC-04</t>
  </si>
  <si>
    <t>EC-05</t>
  </si>
  <si>
    <t>CH-01</t>
  </si>
  <si>
    <t>CH-02</t>
  </si>
  <si>
    <t>TOTAL COST</t>
  </si>
  <si>
    <t>^^^^^^^^^^^^^INSERT ADDITIONAL PAY ITEMS ABOVE THIS LINE^^^^^^^^^^^^^^^</t>
  </si>
  <si>
    <t>EA</t>
  </si>
  <si>
    <t xml:space="preserve">AC </t>
  </si>
  <si>
    <t>LS</t>
  </si>
  <si>
    <t>North 83rd Street - Little Thompson River</t>
  </si>
  <si>
    <t>Stripping</t>
  </si>
  <si>
    <t>RG-218-01</t>
  </si>
  <si>
    <t>Noxious Weed Management</t>
  </si>
  <si>
    <t>Mulching (Weed Free Straw)</t>
  </si>
  <si>
    <t>RG-212-01</t>
  </si>
  <si>
    <t>GN-626-01</t>
  </si>
  <si>
    <t>Removal of Tree (to be used on-site)</t>
  </si>
  <si>
    <t>Cottonwood Cuttings</t>
  </si>
  <si>
    <t>Nursery Stock Container (DRC #10)</t>
  </si>
  <si>
    <t>Nursery Stock Container (DRC #60)</t>
  </si>
  <si>
    <t>CONTRACTOR</t>
  </si>
  <si>
    <t>DATE</t>
  </si>
  <si>
    <t>Embankment Material (Complete in Place)</t>
  </si>
  <si>
    <t>EW-05</t>
  </si>
  <si>
    <t>Stockpile Topsoil</t>
  </si>
  <si>
    <t>Site Erosion Control</t>
  </si>
  <si>
    <t>Fence (Plastic) (Construction)</t>
  </si>
  <si>
    <t>Geotextile (Erosion Control) (Coir)</t>
  </si>
  <si>
    <t>Unclassified Excavation (Haul)</t>
  </si>
  <si>
    <t>EC-06</t>
  </si>
  <si>
    <t>CH-03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</si>
</sst>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.00"/>
    <numFmt numFmtId="167" formatCode="&quot;$&quot;#,##0"/>
    <numFmt numFmtId="168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Rockwell Extra Bold"/>
      <family val="1"/>
    </font>
    <font>
      <sz val="1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5C4400"/>
        <bgColor indexed="64"/>
      </patternFill>
    </fill>
    <fill>
      <patternFill patternType="solid">
        <fgColor theme="9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3" fillId="0" borderId="0" xfId="0" applyFont="1"/>
    <xf numFmtId="0" fontId="2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0" fillId="0" borderId="5" xfId="0" applyBorder="1"/>
    <xf numFmtId="0" fontId="0" fillId="2" borderId="5" xfId="0" applyFill="1" applyBorder="1" applyAlignment="1">
      <alignment horizontal="center"/>
    </xf>
    <xf numFmtId="166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>
      <alignment horizontal="center"/>
    </xf>
    <xf numFmtId="166" fontId="0" fillId="0" borderId="9" xfId="0" applyNumberFormat="1" applyBorder="1"/>
    <xf numFmtId="0" fontId="0" fillId="0" borderId="10" xfId="0" applyBorder="1"/>
    <xf numFmtId="0" fontId="0" fillId="2" borderId="10" xfId="0" applyFill="1" applyBorder="1" applyAlignment="1">
      <alignment horizontal="center"/>
    </xf>
    <xf numFmtId="166" fontId="0" fillId="0" borderId="11" xfId="0" applyNumberFormat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0" fillId="0" borderId="0" xfId="0" applyAlignment="1">
      <alignment horizontal="right"/>
    </xf>
    <xf numFmtId="0" fontId="1" fillId="3" borderId="2" xfId="0" applyFont="1" applyFill="1" applyBorder="1" applyAlignment="1">
      <alignment horizontal="right"/>
    </xf>
    <xf numFmtId="166" fontId="0" fillId="2" borderId="5" xfId="0" applyNumberFormat="1" applyFill="1" applyBorder="1" applyAlignment="1">
      <alignment horizontal="right"/>
    </xf>
    <xf numFmtId="166" fontId="0" fillId="2" borderId="8" xfId="0" applyNumberFormat="1" applyFill="1" applyBorder="1" applyAlignment="1">
      <alignment horizontal="right"/>
    </xf>
    <xf numFmtId="166" fontId="0" fillId="2" borderId="10" xfId="0" applyNumberFormat="1" applyFill="1" applyBorder="1" applyAlignment="1">
      <alignment horizontal="right"/>
    </xf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right"/>
    </xf>
    <xf numFmtId="166" fontId="1" fillId="4" borderId="3" xfId="0" applyNumberFormat="1" applyFont="1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0" fontId="0" fillId="0" borderId="8" xfId="0" applyFill="1" applyBorder="1"/>
    <xf numFmtId="1" fontId="0" fillId="2" borderId="8" xfId="0" applyNumberFormat="1" applyFill="1" applyBorder="1" applyAlignment="1">
      <alignment horizontal="center"/>
    </xf>
    <xf numFmtId="168" fontId="0" fillId="2" borderId="0" xfId="0" applyNumberFormat="1" applyFill="1" applyAlignment="1">
      <alignment horizontal="left"/>
    </xf>
    <xf numFmtId="166" fontId="0" fillId="0" borderId="9" xfId="0" applyNumberFormat="1" applyFont="1" applyBorder="1"/>
    <xf numFmtId="167" fontId="2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left"/>
    </xf>
  </cellXfs>
  <cellStyles count="7"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Normal 6" xfId="1"/>
  </cellStyles>
  <dxfs count="0"/>
  <tableStyles count="0" defaultTableStyle="TableStyleMedium2" defaultPivotStyle="PivotStyleLight16"/>
  <colors>
    <mruColors>
      <color rgb="FF5C4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0</xdr:row>
      <xdr:rowOff>0</xdr:rowOff>
    </xdr:from>
    <xdr:to>
      <xdr:col>6</xdr:col>
      <xdr:colOff>883170</xdr:colOff>
      <xdr:row>5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0"/>
          <a:ext cx="3275850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6"/>
  <sheetViews>
    <sheetView tabSelected="1" topLeftCell="A26" workbookViewId="0">
      <selection activeCell="G48" sqref="G48"/>
    </sheetView>
  </sheetViews>
  <sheetFormatPr baseColWidth="10" defaultColWidth="8.83203125" defaultRowHeight="14" x14ac:dyDescent="0"/>
  <cols>
    <col min="1" max="1" width="15.33203125" customWidth="1"/>
    <col min="2" max="2" width="13.1640625" style="4" customWidth="1"/>
    <col min="3" max="3" width="51.83203125" customWidth="1"/>
    <col min="4" max="4" width="15.83203125" style="4" customWidth="1"/>
    <col min="5" max="5" width="12.6640625" style="4" customWidth="1"/>
    <col min="6" max="6" width="16.83203125" style="32" customWidth="1"/>
    <col min="7" max="7" width="13.6640625" customWidth="1"/>
    <col min="8" max="8" width="25.5" customWidth="1"/>
  </cols>
  <sheetData>
    <row r="1" spans="1:7">
      <c r="A1" s="1" t="s">
        <v>0</v>
      </c>
      <c r="C1" s="1"/>
    </row>
    <row r="2" spans="1:7">
      <c r="A2" s="1"/>
      <c r="C2" s="1"/>
    </row>
    <row r="3" spans="1:7">
      <c r="A3" s="2" t="s">
        <v>1</v>
      </c>
      <c r="B3" s="42" t="s">
        <v>70</v>
      </c>
    </row>
    <row r="4" spans="1:7">
      <c r="A4" s="2" t="s">
        <v>2</v>
      </c>
      <c r="B4" s="3" t="s">
        <v>81</v>
      </c>
    </row>
    <row r="5" spans="1:7">
      <c r="A5" s="2" t="s">
        <v>3</v>
      </c>
      <c r="B5" s="47" t="s">
        <v>82</v>
      </c>
    </row>
    <row r="6" spans="1:7">
      <c r="A6" s="2"/>
    </row>
    <row r="7" spans="1:7" ht="15" thickBot="1"/>
    <row r="8" spans="1:7" ht="15" thickBot="1">
      <c r="A8" s="28" t="s">
        <v>4</v>
      </c>
      <c r="B8" s="29" t="s">
        <v>38</v>
      </c>
      <c r="C8" s="30" t="s">
        <v>5</v>
      </c>
      <c r="D8" s="29" t="s">
        <v>6</v>
      </c>
      <c r="E8" s="29" t="s">
        <v>33</v>
      </c>
      <c r="F8" s="29" t="s">
        <v>7</v>
      </c>
      <c r="G8" s="31" t="s">
        <v>8</v>
      </c>
    </row>
    <row r="9" spans="1:7" ht="15" thickBot="1">
      <c r="A9" s="15" t="s">
        <v>34</v>
      </c>
      <c r="B9" s="24"/>
      <c r="C9" s="16"/>
      <c r="D9" s="24"/>
      <c r="E9" s="24"/>
      <c r="F9" s="33"/>
      <c r="G9" s="17"/>
    </row>
    <row r="10" spans="1:7">
      <c r="A10" s="20" t="s">
        <v>52</v>
      </c>
      <c r="B10" s="22">
        <v>201</v>
      </c>
      <c r="C10" s="5" t="s">
        <v>9</v>
      </c>
      <c r="D10" s="6">
        <v>9.1</v>
      </c>
      <c r="E10" s="18" t="s">
        <v>26</v>
      </c>
      <c r="F10" s="34"/>
      <c r="G10" s="7">
        <f>F10*D10</f>
        <v>0</v>
      </c>
    </row>
    <row r="11" spans="1:7">
      <c r="A11" s="21" t="s">
        <v>53</v>
      </c>
      <c r="B11" s="23">
        <v>201</v>
      </c>
      <c r="C11" s="9" t="s">
        <v>24</v>
      </c>
      <c r="D11" s="10">
        <v>20</v>
      </c>
      <c r="E11" s="19" t="s">
        <v>10</v>
      </c>
      <c r="F11" s="35"/>
      <c r="G11" s="11">
        <f t="shared" ref="G11:G17" si="0">F11*D11</f>
        <v>0</v>
      </c>
    </row>
    <row r="12" spans="1:7">
      <c r="A12" s="21" t="s">
        <v>54</v>
      </c>
      <c r="B12" s="23">
        <v>202</v>
      </c>
      <c r="C12" s="9" t="s">
        <v>77</v>
      </c>
      <c r="D12" s="10">
        <v>10</v>
      </c>
      <c r="E12" s="19" t="s">
        <v>67</v>
      </c>
      <c r="F12" s="35"/>
      <c r="G12" s="11">
        <f t="shared" si="0"/>
        <v>0</v>
      </c>
    </row>
    <row r="13" spans="1:7" ht="15" thickBot="1">
      <c r="A13" s="8" t="s">
        <v>66</v>
      </c>
      <c r="B13" s="23"/>
      <c r="C13" s="9"/>
      <c r="D13" s="10"/>
      <c r="E13" s="19"/>
      <c r="F13" s="35"/>
      <c r="G13" s="11"/>
    </row>
    <row r="14" spans="1:7" ht="15" thickBot="1">
      <c r="A14" s="15" t="s">
        <v>35</v>
      </c>
      <c r="B14" s="24"/>
      <c r="C14" s="16"/>
      <c r="D14" s="24"/>
      <c r="E14" s="24"/>
      <c r="F14" s="33"/>
      <c r="G14" s="17"/>
    </row>
    <row r="15" spans="1:7">
      <c r="A15" s="8" t="s">
        <v>55</v>
      </c>
      <c r="B15" s="25">
        <v>203</v>
      </c>
      <c r="C15" s="9" t="s">
        <v>89</v>
      </c>
      <c r="D15" s="10">
        <v>13400</v>
      </c>
      <c r="E15" s="19" t="s">
        <v>15</v>
      </c>
      <c r="F15" s="35"/>
      <c r="G15" s="11">
        <f t="shared" si="0"/>
        <v>0</v>
      </c>
    </row>
    <row r="16" spans="1:7">
      <c r="A16" s="8" t="s">
        <v>56</v>
      </c>
      <c r="B16" s="23">
        <v>203</v>
      </c>
      <c r="C16" s="9" t="s">
        <v>71</v>
      </c>
      <c r="D16" s="10">
        <v>3200</v>
      </c>
      <c r="E16" s="19" t="s">
        <v>15</v>
      </c>
      <c r="F16" s="35"/>
      <c r="G16" s="11">
        <f t="shared" si="0"/>
        <v>0</v>
      </c>
    </row>
    <row r="17" spans="1:7">
      <c r="A17" s="50" t="s">
        <v>57</v>
      </c>
      <c r="B17" s="25">
        <v>203</v>
      </c>
      <c r="C17" s="9" t="s">
        <v>83</v>
      </c>
      <c r="D17" s="10">
        <v>2200</v>
      </c>
      <c r="E17" s="19" t="s">
        <v>15</v>
      </c>
      <c r="F17" s="35"/>
      <c r="G17" s="11">
        <f t="shared" si="0"/>
        <v>0</v>
      </c>
    </row>
    <row r="18" spans="1:7">
      <c r="A18" s="8" t="s">
        <v>58</v>
      </c>
      <c r="B18" s="23">
        <v>207</v>
      </c>
      <c r="C18" s="9" t="s">
        <v>23</v>
      </c>
      <c r="D18" s="46">
        <f>(53788*0.5)/27</f>
        <v>996.07407407407402</v>
      </c>
      <c r="E18" s="19" t="s">
        <v>15</v>
      </c>
      <c r="F18" s="35"/>
      <c r="G18" s="11">
        <f>F18*D18</f>
        <v>0</v>
      </c>
    </row>
    <row r="19" spans="1:7">
      <c r="A19" s="8" t="s">
        <v>84</v>
      </c>
      <c r="B19" s="23">
        <v>207</v>
      </c>
      <c r="C19" s="9" t="s">
        <v>85</v>
      </c>
      <c r="D19" s="46">
        <v>996</v>
      </c>
      <c r="E19" s="19" t="s">
        <v>15</v>
      </c>
      <c r="F19" s="35"/>
      <c r="G19" s="11">
        <f>F19*D19</f>
        <v>0</v>
      </c>
    </row>
    <row r="20" spans="1:7" ht="15" thickBot="1">
      <c r="A20" s="8" t="s">
        <v>66</v>
      </c>
      <c r="B20" s="23"/>
      <c r="C20" s="9"/>
      <c r="D20" s="10"/>
      <c r="E20" s="19"/>
      <c r="F20" s="35"/>
      <c r="G20" s="11"/>
    </row>
    <row r="21" spans="1:7" ht="15" thickBot="1">
      <c r="A21" s="15" t="s">
        <v>36</v>
      </c>
      <c r="B21" s="24"/>
      <c r="C21" s="16"/>
      <c r="D21" s="24"/>
      <c r="E21" s="24"/>
      <c r="F21" s="33"/>
      <c r="G21" s="17"/>
    </row>
    <row r="22" spans="1:7">
      <c r="A22" s="8" t="s">
        <v>59</v>
      </c>
      <c r="B22" s="25">
        <v>208</v>
      </c>
      <c r="C22" s="9" t="s">
        <v>86</v>
      </c>
      <c r="D22" s="10">
        <v>1</v>
      </c>
      <c r="E22" s="19" t="s">
        <v>14</v>
      </c>
      <c r="F22" s="35"/>
      <c r="G22" s="11">
        <f t="shared" ref="G22:G27" si="1">F22*D22</f>
        <v>0</v>
      </c>
    </row>
    <row r="23" spans="1:7">
      <c r="A23" s="8" t="s">
        <v>59</v>
      </c>
      <c r="B23" s="23">
        <v>208</v>
      </c>
      <c r="C23" s="9" t="s">
        <v>22</v>
      </c>
      <c r="D23" s="10">
        <v>40</v>
      </c>
      <c r="E23" s="19" t="s">
        <v>12</v>
      </c>
      <c r="F23" s="35"/>
      <c r="G23" s="11">
        <f t="shared" si="1"/>
        <v>0</v>
      </c>
    </row>
    <row r="24" spans="1:7">
      <c r="A24" s="8" t="s">
        <v>60</v>
      </c>
      <c r="B24" s="23">
        <v>208</v>
      </c>
      <c r="C24" s="9" t="s">
        <v>21</v>
      </c>
      <c r="D24" s="10">
        <v>1</v>
      </c>
      <c r="E24" s="19" t="s">
        <v>13</v>
      </c>
      <c r="F24" s="35"/>
      <c r="G24" s="11">
        <f t="shared" si="1"/>
        <v>0</v>
      </c>
    </row>
    <row r="25" spans="1:7">
      <c r="A25" s="8" t="s">
        <v>61</v>
      </c>
      <c r="B25" s="23">
        <v>208</v>
      </c>
      <c r="C25" s="9" t="s">
        <v>25</v>
      </c>
      <c r="D25" s="10">
        <v>500</v>
      </c>
      <c r="E25" s="19" t="s">
        <v>12</v>
      </c>
      <c r="F25" s="35"/>
      <c r="G25" s="11">
        <f t="shared" si="1"/>
        <v>0</v>
      </c>
    </row>
    <row r="26" spans="1:7">
      <c r="A26" s="8" t="s">
        <v>62</v>
      </c>
      <c r="B26" s="23">
        <v>216</v>
      </c>
      <c r="C26" s="45" t="s">
        <v>18</v>
      </c>
      <c r="D26" s="10">
        <v>3850</v>
      </c>
      <c r="E26" s="19" t="s">
        <v>12</v>
      </c>
      <c r="F26" s="35"/>
      <c r="G26" s="11">
        <f t="shared" si="1"/>
        <v>0</v>
      </c>
    </row>
    <row r="27" spans="1:7">
      <c r="A27" s="8" t="s">
        <v>90</v>
      </c>
      <c r="B27" s="23">
        <v>607</v>
      </c>
      <c r="C27" s="9" t="s">
        <v>87</v>
      </c>
      <c r="D27" s="10">
        <v>5077</v>
      </c>
      <c r="E27" s="19" t="s">
        <v>14</v>
      </c>
      <c r="F27" s="35"/>
      <c r="G27" s="11">
        <f t="shared" si="1"/>
        <v>0</v>
      </c>
    </row>
    <row r="28" spans="1:7" ht="15" thickBot="1">
      <c r="A28" s="8" t="s">
        <v>66</v>
      </c>
      <c r="B28" s="23"/>
      <c r="C28" s="9"/>
      <c r="D28" s="10"/>
      <c r="E28" s="19"/>
      <c r="F28" s="35"/>
      <c r="G28" s="11"/>
    </row>
    <row r="29" spans="1:7" ht="15" thickBot="1">
      <c r="A29" s="15" t="s">
        <v>47</v>
      </c>
      <c r="B29" s="24"/>
      <c r="C29" s="16"/>
      <c r="D29" s="24"/>
      <c r="E29" s="24"/>
      <c r="F29" s="33"/>
      <c r="G29" s="17"/>
    </row>
    <row r="30" spans="1:7">
      <c r="A30" s="8" t="s">
        <v>63</v>
      </c>
      <c r="B30" s="23">
        <v>420</v>
      </c>
      <c r="C30" s="9" t="s">
        <v>88</v>
      </c>
      <c r="D30" s="10">
        <v>0</v>
      </c>
      <c r="E30" s="19" t="s">
        <v>12</v>
      </c>
      <c r="F30" s="35"/>
      <c r="G30" s="11">
        <f t="shared" ref="G30:G32" si="2">F30*D30</f>
        <v>0</v>
      </c>
    </row>
    <row r="31" spans="1:7">
      <c r="A31" s="8" t="s">
        <v>64</v>
      </c>
      <c r="B31" s="23">
        <v>506</v>
      </c>
      <c r="C31" s="9" t="s">
        <v>17</v>
      </c>
      <c r="D31" s="46">
        <v>207</v>
      </c>
      <c r="E31" s="19" t="s">
        <v>15</v>
      </c>
      <c r="F31" s="35"/>
      <c r="G31" s="11">
        <f t="shared" si="2"/>
        <v>0</v>
      </c>
    </row>
    <row r="32" spans="1:7">
      <c r="A32" s="8" t="s">
        <v>91</v>
      </c>
      <c r="B32" s="23">
        <v>506</v>
      </c>
      <c r="C32" s="9" t="s">
        <v>30</v>
      </c>
      <c r="D32" s="10">
        <v>1050</v>
      </c>
      <c r="E32" s="19" t="s">
        <v>15</v>
      </c>
      <c r="F32" s="35"/>
      <c r="G32" s="11">
        <f t="shared" si="2"/>
        <v>0</v>
      </c>
    </row>
    <row r="33" spans="1:7" ht="15" thickBot="1">
      <c r="A33" s="8" t="s">
        <v>66</v>
      </c>
      <c r="B33" s="23"/>
      <c r="C33" s="9"/>
      <c r="D33" s="10"/>
      <c r="E33" s="19"/>
      <c r="F33" s="35"/>
      <c r="G33" s="11"/>
    </row>
    <row r="34" spans="1:7" ht="15" thickBot="1">
      <c r="A34" s="15" t="s">
        <v>37</v>
      </c>
      <c r="B34" s="24"/>
      <c r="C34" s="16"/>
      <c r="D34" s="24"/>
      <c r="E34" s="24"/>
      <c r="F34" s="33"/>
      <c r="G34" s="17"/>
    </row>
    <row r="35" spans="1:7">
      <c r="A35" s="8" t="s">
        <v>75</v>
      </c>
      <c r="B35" s="23">
        <v>212</v>
      </c>
      <c r="C35" s="9" t="s">
        <v>27</v>
      </c>
      <c r="D35" s="10">
        <v>3.17</v>
      </c>
      <c r="E35" s="19" t="s">
        <v>68</v>
      </c>
      <c r="F35" s="35"/>
      <c r="G35" s="11">
        <f t="shared" ref="G35:G44" si="3">F35*D35</f>
        <v>0</v>
      </c>
    </row>
    <row r="36" spans="1:7">
      <c r="A36" s="8" t="s">
        <v>39</v>
      </c>
      <c r="B36" s="23">
        <v>212</v>
      </c>
      <c r="C36" s="9" t="s">
        <v>28</v>
      </c>
      <c r="D36" s="10">
        <v>5.34</v>
      </c>
      <c r="E36" s="19" t="s">
        <v>68</v>
      </c>
      <c r="F36" s="35"/>
      <c r="G36" s="11">
        <f t="shared" si="3"/>
        <v>0</v>
      </c>
    </row>
    <row r="37" spans="1:7">
      <c r="A37" s="8" t="s">
        <v>41</v>
      </c>
      <c r="B37" s="23">
        <v>212</v>
      </c>
      <c r="C37" s="9" t="s">
        <v>29</v>
      </c>
      <c r="D37" s="10">
        <v>8.51</v>
      </c>
      <c r="E37" s="19" t="s">
        <v>68</v>
      </c>
      <c r="F37" s="35"/>
      <c r="G37" s="11">
        <f t="shared" si="3"/>
        <v>0</v>
      </c>
    </row>
    <row r="38" spans="1:7">
      <c r="A38" s="8" t="s">
        <v>40</v>
      </c>
      <c r="B38" s="23">
        <v>213</v>
      </c>
      <c r="C38" s="9" t="s">
        <v>74</v>
      </c>
      <c r="D38" s="10">
        <v>8.51</v>
      </c>
      <c r="E38" s="19" t="s">
        <v>68</v>
      </c>
      <c r="F38" s="35"/>
      <c r="G38" s="11">
        <f>F38*D38</f>
        <v>0</v>
      </c>
    </row>
    <row r="39" spans="1:7">
      <c r="A39" s="8" t="s">
        <v>42</v>
      </c>
      <c r="B39" s="23">
        <v>214</v>
      </c>
      <c r="C39" s="9" t="s">
        <v>20</v>
      </c>
      <c r="D39" s="10">
        <v>1</v>
      </c>
      <c r="E39" s="19" t="s">
        <v>69</v>
      </c>
      <c r="F39" s="35"/>
      <c r="G39" s="48">
        <f t="shared" si="3"/>
        <v>0</v>
      </c>
    </row>
    <row r="40" spans="1:7">
      <c r="A40" s="8" t="s">
        <v>44</v>
      </c>
      <c r="B40" s="23">
        <v>214</v>
      </c>
      <c r="C40" s="9" t="s">
        <v>79</v>
      </c>
      <c r="D40" s="10">
        <v>783</v>
      </c>
      <c r="E40" s="19" t="s">
        <v>67</v>
      </c>
      <c r="F40" s="35"/>
      <c r="G40" s="11">
        <f t="shared" si="3"/>
        <v>0</v>
      </c>
    </row>
    <row r="41" spans="1:7">
      <c r="A41" s="8" t="s">
        <v>45</v>
      </c>
      <c r="B41" s="23">
        <v>214</v>
      </c>
      <c r="C41" s="9" t="s">
        <v>80</v>
      </c>
      <c r="D41" s="10">
        <v>306</v>
      </c>
      <c r="E41" s="19" t="s">
        <v>67</v>
      </c>
      <c r="F41" s="35"/>
      <c r="G41" s="11">
        <f t="shared" si="3"/>
        <v>0</v>
      </c>
    </row>
    <row r="42" spans="1:7">
      <c r="A42" s="8" t="s">
        <v>43</v>
      </c>
      <c r="B42" s="23">
        <v>214</v>
      </c>
      <c r="C42" s="9" t="s">
        <v>19</v>
      </c>
      <c r="D42" s="10">
        <v>4101</v>
      </c>
      <c r="E42" s="19" t="s">
        <v>67</v>
      </c>
      <c r="F42" s="35"/>
      <c r="G42" s="11">
        <f t="shared" si="3"/>
        <v>0</v>
      </c>
    </row>
    <row r="43" spans="1:7">
      <c r="A43" s="8" t="s">
        <v>46</v>
      </c>
      <c r="B43" s="23">
        <v>214</v>
      </c>
      <c r="C43" s="9" t="s">
        <v>78</v>
      </c>
      <c r="D43" s="10">
        <v>485</v>
      </c>
      <c r="E43" s="19" t="s">
        <v>67</v>
      </c>
      <c r="F43" s="35"/>
      <c r="G43" s="11">
        <f t="shared" si="3"/>
        <v>0</v>
      </c>
    </row>
    <row r="44" spans="1:7">
      <c r="A44" s="8" t="s">
        <v>72</v>
      </c>
      <c r="B44" s="23">
        <v>218</v>
      </c>
      <c r="C44" s="9" t="s">
        <v>73</v>
      </c>
      <c r="D44" s="10">
        <v>1</v>
      </c>
      <c r="E44" s="19" t="s">
        <v>69</v>
      </c>
      <c r="F44" s="35"/>
      <c r="G44" s="11">
        <f t="shared" si="3"/>
        <v>0</v>
      </c>
    </row>
    <row r="45" spans="1:7" ht="15" thickBot="1">
      <c r="A45" s="8" t="s">
        <v>66</v>
      </c>
      <c r="B45" s="23"/>
      <c r="C45" s="9"/>
      <c r="D45" s="10"/>
      <c r="E45" s="19"/>
      <c r="F45" s="35"/>
      <c r="G45" s="11"/>
    </row>
    <row r="46" spans="1:7" ht="15" thickBot="1">
      <c r="A46" s="15" t="s">
        <v>48</v>
      </c>
      <c r="B46" s="24"/>
      <c r="C46" s="16"/>
      <c r="D46" s="24"/>
      <c r="E46" s="24"/>
      <c r="F46" s="33"/>
      <c r="G46" s="17"/>
    </row>
    <row r="47" spans="1:7">
      <c r="A47" s="8" t="s">
        <v>49</v>
      </c>
      <c r="B47" s="23">
        <v>625</v>
      </c>
      <c r="C47" s="9" t="s">
        <v>16</v>
      </c>
      <c r="D47" s="10">
        <v>1</v>
      </c>
      <c r="E47" s="19" t="s">
        <v>13</v>
      </c>
      <c r="F47" s="35"/>
      <c r="G47" s="11">
        <f t="shared" ref="G47:G50" si="4">F47*D47</f>
        <v>0</v>
      </c>
    </row>
    <row r="48" spans="1:7">
      <c r="A48" s="8" t="s">
        <v>51</v>
      </c>
      <c r="B48" s="23">
        <v>625</v>
      </c>
      <c r="C48" s="9" t="s">
        <v>32</v>
      </c>
      <c r="D48" s="10">
        <v>1</v>
      </c>
      <c r="E48" s="19" t="s">
        <v>13</v>
      </c>
      <c r="F48" s="35"/>
      <c r="G48" s="11">
        <f t="shared" si="4"/>
        <v>0</v>
      </c>
    </row>
    <row r="49" spans="1:7">
      <c r="A49" s="8" t="s">
        <v>76</v>
      </c>
      <c r="B49" s="23">
        <v>626</v>
      </c>
      <c r="C49" s="9" t="s">
        <v>11</v>
      </c>
      <c r="D49" s="10">
        <v>1</v>
      </c>
      <c r="E49" s="19" t="s">
        <v>13</v>
      </c>
      <c r="F49" s="35"/>
      <c r="G49" s="11">
        <f t="shared" si="4"/>
        <v>0</v>
      </c>
    </row>
    <row r="50" spans="1:7">
      <c r="A50" s="8" t="s">
        <v>50</v>
      </c>
      <c r="B50" s="23">
        <v>630</v>
      </c>
      <c r="C50" s="9" t="s">
        <v>31</v>
      </c>
      <c r="D50" s="10">
        <v>1</v>
      </c>
      <c r="E50" s="19" t="s">
        <v>13</v>
      </c>
      <c r="F50" s="35"/>
      <c r="G50" s="11">
        <f t="shared" si="4"/>
        <v>0</v>
      </c>
    </row>
    <row r="51" spans="1:7" ht="15" thickBot="1">
      <c r="A51" s="8" t="s">
        <v>66</v>
      </c>
      <c r="B51" s="27"/>
      <c r="C51" s="12"/>
      <c r="D51" s="13"/>
      <c r="E51" s="26"/>
      <c r="F51" s="36"/>
      <c r="G51" s="14"/>
    </row>
    <row r="52" spans="1:7" ht="15" thickBot="1">
      <c r="A52" s="37" t="s">
        <v>65</v>
      </c>
      <c r="B52" s="38"/>
      <c r="C52" s="39"/>
      <c r="D52" s="38"/>
      <c r="E52" s="38"/>
      <c r="F52" s="40"/>
      <c r="G52" s="41">
        <f>SUM(G10:G51)</f>
        <v>0</v>
      </c>
    </row>
    <row r="55" spans="1:7">
      <c r="F55" s="43"/>
      <c r="G55" s="49"/>
    </row>
    <row r="56" spans="1:7">
      <c r="F56" s="43"/>
      <c r="G56" s="44"/>
    </row>
  </sheetData>
  <pageMargins left="0.7" right="0.7" top="0.75" bottom="0.75" header="0.3" footer="0.3"/>
  <pageSetup scale="48" fitToHeight="2" orientation="portrait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N83rd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Sickles</dc:creator>
  <cp:lastModifiedBy>Robin Haller</cp:lastModifiedBy>
  <cp:lastPrinted>2016-12-29T23:57:00Z</cp:lastPrinted>
  <dcterms:created xsi:type="dcterms:W3CDTF">2016-11-21T17:39:43Z</dcterms:created>
  <dcterms:modified xsi:type="dcterms:W3CDTF">2019-12-10T21:54:46Z</dcterms:modified>
</cp:coreProperties>
</file>